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180" windowWidth="9720" windowHeight="7260"/>
  </bookViews>
  <sheets>
    <sheet name="4" sheetId="13" r:id="rId1"/>
    <sheet name="4.1." sheetId="15" r:id="rId2"/>
  </sheets>
  <definedNames>
    <definedName name="_xlnm.Print_Area" localSheetId="0">'4'!$A$1:$D$32</definedName>
  </definedNames>
  <calcPr calcId="144525"/>
</workbook>
</file>

<file path=xl/calcChain.xml><?xml version="1.0" encoding="utf-8"?>
<calcChain xmlns="http://schemas.openxmlformats.org/spreadsheetml/2006/main">
  <c r="E21" i="15" l="1"/>
  <c r="E18" i="15"/>
  <c r="D6" i="13"/>
  <c r="E10" i="15"/>
  <c r="E9" i="15" s="1"/>
  <c r="E8" i="15" s="1"/>
  <c r="E7" i="15" s="1"/>
  <c r="D10" i="15"/>
  <c r="D9" i="15" s="1"/>
  <c r="D8" i="15" s="1"/>
  <c r="D7" i="15" s="1"/>
  <c r="E26" i="15" l="1"/>
  <c r="E25" i="15" s="1"/>
  <c r="D26" i="13"/>
  <c r="D25" i="13" s="1"/>
  <c r="D19" i="13"/>
  <c r="D21" i="13"/>
  <c r="E14" i="15"/>
  <c r="E13" i="15"/>
  <c r="E12" i="15"/>
  <c r="D14" i="15"/>
  <c r="D13" i="15" s="1"/>
  <c r="D12" i="15" s="1"/>
  <c r="D14" i="13"/>
  <c r="D13" i="13" s="1"/>
  <c r="D12" i="13" s="1"/>
  <c r="E30" i="15"/>
  <c r="E29" i="15" s="1"/>
  <c r="D30" i="15"/>
  <c r="D29" i="15" s="1"/>
  <c r="E19" i="15"/>
  <c r="D26" i="15"/>
  <c r="D25" i="15" s="1"/>
  <c r="D21" i="15"/>
  <c r="D18" i="15" s="1"/>
  <c r="D19" i="15"/>
  <c r="D10" i="13"/>
  <c r="D9" i="13" s="1"/>
  <c r="D8" i="13" s="1"/>
  <c r="D7" i="13" s="1"/>
  <c r="D17" i="15" l="1"/>
  <c r="D16" i="15" s="1"/>
  <c r="D6" i="15" s="1"/>
  <c r="E17" i="15"/>
  <c r="E16" i="15" s="1"/>
  <c r="E6" i="15" s="1"/>
  <c r="D18" i="13"/>
  <c r="D17" i="13" s="1"/>
  <c r="D16" i="13" s="1"/>
</calcChain>
</file>

<file path=xl/sharedStrings.xml><?xml version="1.0" encoding="utf-8"?>
<sst xmlns="http://schemas.openxmlformats.org/spreadsheetml/2006/main" count="110" uniqueCount="49">
  <si>
    <t>Закупка товаров, работ и услуг для муниципальных нужд</t>
  </si>
  <si>
    <t xml:space="preserve">Расходы на выплаты персоналу в целях обеспечения выполнения функций муниципальными органами, казенными учреждениями, органами управления государственными внебюджетными фондами </t>
  </si>
  <si>
    <t>Вр</t>
  </si>
  <si>
    <t>ЦРС</t>
  </si>
  <si>
    <t>Наименование</t>
  </si>
  <si>
    <t>(тыс. рублей)</t>
  </si>
  <si>
    <t>Условно утвержденные расходы</t>
  </si>
  <si>
    <t>Иные средства</t>
  </si>
  <si>
    <t>Непрограмные расходы</t>
  </si>
  <si>
    <t>Глава сельского поселения</t>
  </si>
  <si>
    <t xml:space="preserve"> Расходы на выплаты персоналу в целях обеспечения выполнения функций муниципальными органами, казенными учреждениями, органами управления государственными внебюджетными фондами </t>
  </si>
  <si>
    <t>Аппарат органов сельских поселений</t>
  </si>
  <si>
    <t xml:space="preserve"> Осуществление первичного воинского учета на территориях, где отсутствуют военные комиссариаты, за счет средств федерального бюджета</t>
  </si>
  <si>
    <t>Иные межбюджетные ассигнования</t>
  </si>
  <si>
    <t>Сумма</t>
  </si>
  <si>
    <t>ВСЕГО</t>
  </si>
  <si>
    <t>19 0 00 00000</t>
  </si>
  <si>
    <t>19 2 00 00000</t>
  </si>
  <si>
    <t>19 2 01 00000</t>
  </si>
  <si>
    <t>Основное мероприятие «Реализация задач и функций возложенных на Администрацию сельского поселения"</t>
  </si>
  <si>
    <t>19 2 01 02030</t>
  </si>
  <si>
    <t>19 2 01 02040</t>
  </si>
  <si>
    <t>19 2 03 00000</t>
  </si>
  <si>
    <t>Основное мероприятие "Воинский учет"</t>
  </si>
  <si>
    <t>19 2 03 51180</t>
  </si>
  <si>
    <t>17 0 00 00000</t>
  </si>
  <si>
    <t>Подпрограмма «Реализация мероприятий в области жилищно-коммунального хозяйства сельского поселения»</t>
  </si>
  <si>
    <t>17 1 00 00000</t>
  </si>
  <si>
    <t>Основное мероприятие "Реализация мероприятий в области ЖКХ сельского поселения"</t>
  </si>
  <si>
    <t>Мероприятия по благоустройству территорий населенных пунктов, коммунальному хозяйству, обеспечению мер пожарной безопасности, осуществлению дорожной деятельности и охране окружающей среды в границах сельского поселения</t>
  </si>
  <si>
    <t>Прочая закупка товаров, работ и услуг для обеспечения муниципальных нужд</t>
  </si>
  <si>
    <t>17 1 01 00000</t>
  </si>
  <si>
    <t>17 1 01 74040</t>
  </si>
  <si>
    <t>99 0 00 00000</t>
  </si>
  <si>
    <t>99 9 99 99999</t>
  </si>
  <si>
    <t>Содержание и обслуживание муниципальной казны</t>
  </si>
  <si>
    <t>Иные бюджетные ассигнования</t>
  </si>
  <si>
    <t>Муниципальная программа  "Развитие жилищно-коммунального хозяйства сельского поселения Зильдяровский сельсовет муниципального района Миякинский район Республики Башкортостан"</t>
  </si>
  <si>
    <t>Муниципальная программа «Развитие муниципальной службы  в администрации сельского поселения Зильдяровский сельсовет муниципального района Миякинский район  Республики Башкортостан»</t>
  </si>
  <si>
    <t>Подпрограмма «Повышение эффективности муниципального управления, оптимизации затрат и развитие ресурсного обеспечения муниципальной службы. Создание организационных, информационных, финансовых условий для развития муниципальной службы в сельском поселении Зильдяровский сельсовет муниципального района Миякинский  район  РБ»</t>
  </si>
  <si>
    <t>Подпрограмма «Противопожарная безопастность, содержание противопожарной техники»</t>
  </si>
  <si>
    <t>Основное мероприятие "Противопожарная безопасность"</t>
  </si>
  <si>
    <t>17 4 00 00000</t>
  </si>
  <si>
    <t>17 4 01 00000</t>
  </si>
  <si>
    <t>17 4 01 09040</t>
  </si>
  <si>
    <t>РАСПРЕДЕЛЕНИЕ
бюджетных ассигнований на плановый период 2026 и 2027 годов по 
целевым статьям (муниципальным программам сельского поселения Зильдяровский сельсовет муниципального района Миякинский район Республики Башкортостан  и непрограммным направлениям деятельности), группам  видов расходов классификации расходов бюджета</t>
  </si>
  <si>
    <t>РАСПРЕДЕЛЕНИЕ
бюджетных ассигнований на 2025 год по 
целевым статьям (муниципальным программам сельского поселения Зильдяровский сельсовет муниципального района Миякинский район Республики Башкортостан  и непрограммным направлениям деятельности), группам  видов расходов классификации расходов бюджета</t>
  </si>
  <si>
    <t xml:space="preserve">Приложение № 4.1                                        к проекту решения Совета сельского поселения Зильдяровский сельсовет муниципального района Миякинский район Республики Башкортостан 
от .2024 г.№ 
"О бюджете сельского поселения Зильдяровский сельсовет муниципального района Миякинский район Республики Башкортостан на 2025 год и на плановый период 2026 и 2026годов"
</t>
  </si>
  <si>
    <t xml:space="preserve">Приложение № 4                                               к проекту решения Совета сельского поселения Зильдяровский сельсовет муниципального района Миякинский район Республики Башкортостан 
от .2024  г.№ 
"О бюджете сельского поселения Зильдяровский сельсовет муниципального района Миякинский район Республики Башкортостан на 2025 год и на плановый период 2026 и 2027 годов"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</si>
</sst>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0"/>
      <name val="Arial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3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justify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164" fontId="1" fillId="0" borderId="1" xfId="2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1" fillId="0" borderId="0" xfId="1" applyFont="1" applyFill="1" applyAlignment="1">
      <alignment horizontal="left" vertical="top" wrapText="1"/>
    </xf>
    <xf numFmtId="0" fontId="1" fillId="0" borderId="0" xfId="1" applyFont="1" applyAlignment="1">
      <alignment horizontal="left" vertical="top" wrapText="1"/>
    </xf>
    <xf numFmtId="0" fontId="6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6" fillId="0" borderId="3" xfId="0" applyFont="1" applyFill="1" applyBorder="1" applyAlignment="1">
      <alignment horizontal="right" wrapText="1"/>
    </xf>
    <xf numFmtId="0" fontId="7" fillId="0" borderId="3" xfId="0" applyFont="1" applyBorder="1" applyAlignment="1">
      <alignment wrapText="1"/>
    </xf>
    <xf numFmtId="0" fontId="6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7" fillId="0" borderId="3" xfId="0" applyFont="1" applyFill="1" applyBorder="1" applyAlignment="1">
      <alignment wrapText="1"/>
    </xf>
    <xf numFmtId="0" fontId="0" fillId="0" borderId="3" xfId="0" applyFill="1" applyBorder="1" applyAlignment="1">
      <alignment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zoomScale="80" zoomScaleNormal="80" workbookViewId="0">
      <selection activeCell="C1" sqref="C1:D1"/>
    </sheetView>
  </sheetViews>
  <sheetFormatPr defaultRowHeight="18.75" x14ac:dyDescent="0.3"/>
  <cols>
    <col min="1" max="1" width="74.5703125" style="1" customWidth="1"/>
    <col min="2" max="2" width="20" style="1" customWidth="1"/>
    <col min="3" max="3" width="16.28515625" style="1" customWidth="1"/>
    <col min="4" max="4" width="21.5703125" style="1" customWidth="1"/>
    <col min="5" max="5" width="13" style="1" customWidth="1"/>
    <col min="6" max="6" width="12.85546875" style="1" customWidth="1"/>
    <col min="7" max="17" width="9.140625" style="1"/>
    <col min="18" max="18" width="8.42578125" style="1" customWidth="1"/>
    <col min="19" max="16384" width="9.140625" style="1"/>
  </cols>
  <sheetData>
    <row r="1" spans="1:9" s="8" customFormat="1" ht="300.75" customHeight="1" x14ac:dyDescent="0.3">
      <c r="A1" s="28"/>
      <c r="B1" s="29"/>
      <c r="C1" s="25" t="s">
        <v>48</v>
      </c>
      <c r="D1" s="26"/>
    </row>
    <row r="2" spans="1:9" s="8" customFormat="1" ht="108.75" customHeight="1" x14ac:dyDescent="0.3">
      <c r="A2" s="27" t="s">
        <v>46</v>
      </c>
      <c r="B2" s="27"/>
      <c r="C2" s="27"/>
      <c r="D2" s="27"/>
    </row>
    <row r="3" spans="1:9" s="8" customFormat="1" x14ac:dyDescent="0.3">
      <c r="A3" s="30" t="s">
        <v>5</v>
      </c>
      <c r="B3" s="31"/>
      <c r="C3" s="31"/>
      <c r="D3" s="31"/>
    </row>
    <row r="4" spans="1:9" s="8" customFormat="1" x14ac:dyDescent="0.3">
      <c r="A4" s="9" t="s">
        <v>4</v>
      </c>
      <c r="B4" s="9" t="s">
        <v>3</v>
      </c>
      <c r="C4" s="9" t="s">
        <v>2</v>
      </c>
      <c r="D4" s="9" t="s">
        <v>14</v>
      </c>
    </row>
    <row r="5" spans="1:9" s="8" customFormat="1" x14ac:dyDescent="0.3">
      <c r="A5" s="9">
        <v>1</v>
      </c>
      <c r="B5" s="9">
        <v>2</v>
      </c>
      <c r="C5" s="9">
        <v>3</v>
      </c>
      <c r="D5" s="9">
        <v>4</v>
      </c>
      <c r="E5" s="4"/>
      <c r="F5" s="4"/>
      <c r="G5" s="4"/>
      <c r="H5" s="4"/>
      <c r="I5" s="4"/>
    </row>
    <row r="6" spans="1:9" s="8" customFormat="1" x14ac:dyDescent="0.3">
      <c r="A6" s="10" t="s">
        <v>15</v>
      </c>
      <c r="B6" s="12"/>
      <c r="C6" s="12"/>
      <c r="D6" s="20">
        <f>D7+D16+D15</f>
        <v>3757.6000000000004</v>
      </c>
      <c r="E6" s="4"/>
      <c r="G6" s="4"/>
    </row>
    <row r="7" spans="1:9" s="8" customFormat="1" ht="81" customHeight="1" x14ac:dyDescent="0.3">
      <c r="A7" s="7" t="s">
        <v>37</v>
      </c>
      <c r="B7" s="11" t="s">
        <v>25</v>
      </c>
      <c r="C7" s="12"/>
      <c r="D7" s="14">
        <f>D8</f>
        <v>500</v>
      </c>
      <c r="E7" s="4"/>
      <c r="G7" s="4"/>
    </row>
    <row r="8" spans="1:9" s="8" customFormat="1" ht="37.5" x14ac:dyDescent="0.3">
      <c r="A8" s="7" t="s">
        <v>26</v>
      </c>
      <c r="B8" s="11" t="s">
        <v>27</v>
      </c>
      <c r="C8" s="12"/>
      <c r="D8" s="14">
        <f>D9</f>
        <v>500</v>
      </c>
      <c r="E8" s="4"/>
      <c r="G8" s="4"/>
    </row>
    <row r="9" spans="1:9" s="8" customFormat="1" ht="37.5" x14ac:dyDescent="0.3">
      <c r="A9" s="7" t="s">
        <v>28</v>
      </c>
      <c r="B9" s="11" t="s">
        <v>31</v>
      </c>
      <c r="C9" s="12"/>
      <c r="D9" s="14">
        <f>D10</f>
        <v>500</v>
      </c>
      <c r="E9" s="4"/>
      <c r="G9" s="4"/>
    </row>
    <row r="10" spans="1:9" s="8" customFormat="1" ht="100.5" customHeight="1" x14ac:dyDescent="0.3">
      <c r="A10" s="7" t="s">
        <v>29</v>
      </c>
      <c r="B10" s="11" t="s">
        <v>32</v>
      </c>
      <c r="C10" s="12"/>
      <c r="D10" s="14">
        <f>D11</f>
        <v>500</v>
      </c>
      <c r="E10" s="4"/>
      <c r="G10" s="4"/>
    </row>
    <row r="11" spans="1:9" s="8" customFormat="1" ht="49.5" customHeight="1" x14ac:dyDescent="0.3">
      <c r="A11" s="7" t="s">
        <v>30</v>
      </c>
      <c r="B11" s="11" t="s">
        <v>32</v>
      </c>
      <c r="C11" s="12">
        <v>200</v>
      </c>
      <c r="D11" s="14">
        <v>500</v>
      </c>
      <c r="E11" s="4"/>
      <c r="G11" s="4"/>
    </row>
    <row r="12" spans="1:9" s="8" customFormat="1" ht="63.75" customHeight="1" x14ac:dyDescent="0.3">
      <c r="A12" s="21" t="s">
        <v>40</v>
      </c>
      <c r="B12" s="22" t="s">
        <v>42</v>
      </c>
      <c r="C12" s="12"/>
      <c r="D12" s="14">
        <f>D13</f>
        <v>6.5</v>
      </c>
      <c r="E12" s="4"/>
      <c r="G12" s="4"/>
    </row>
    <row r="13" spans="1:9" s="8" customFormat="1" ht="58.5" customHeight="1" x14ac:dyDescent="0.3">
      <c r="A13" s="21" t="s">
        <v>41</v>
      </c>
      <c r="B13" s="22" t="s">
        <v>43</v>
      </c>
      <c r="C13" s="12"/>
      <c r="D13" s="14">
        <f>D14</f>
        <v>6.5</v>
      </c>
      <c r="E13" s="4"/>
      <c r="G13" s="4"/>
    </row>
    <row r="14" spans="1:9" s="8" customFormat="1" ht="50.25" customHeight="1" x14ac:dyDescent="0.3">
      <c r="A14" s="21" t="s">
        <v>35</v>
      </c>
      <c r="B14" s="22" t="s">
        <v>44</v>
      </c>
      <c r="C14" s="12"/>
      <c r="D14" s="14">
        <f>D15</f>
        <v>6.5</v>
      </c>
      <c r="E14" s="4"/>
      <c r="G14" s="4"/>
    </row>
    <row r="15" spans="1:9" s="8" customFormat="1" ht="37.5" customHeight="1" x14ac:dyDescent="0.3">
      <c r="A15" s="21" t="s">
        <v>36</v>
      </c>
      <c r="B15" s="22" t="s">
        <v>44</v>
      </c>
      <c r="C15" s="12">
        <v>800</v>
      </c>
      <c r="D15" s="14">
        <v>6.5</v>
      </c>
      <c r="E15" s="4"/>
      <c r="G15" s="4"/>
    </row>
    <row r="16" spans="1:9" s="8" customFormat="1" ht="39" customHeight="1" x14ac:dyDescent="0.3">
      <c r="A16" s="7" t="s">
        <v>38</v>
      </c>
      <c r="B16" s="11" t="s">
        <v>16</v>
      </c>
      <c r="C16" s="3"/>
      <c r="D16" s="15">
        <f>D17</f>
        <v>3251.1000000000004</v>
      </c>
      <c r="E16" s="4"/>
      <c r="G16" s="4"/>
    </row>
    <row r="17" spans="1:7" s="8" customFormat="1" ht="39" customHeight="1" x14ac:dyDescent="0.3">
      <c r="A17" s="7" t="s">
        <v>39</v>
      </c>
      <c r="B17" s="11" t="s">
        <v>17</v>
      </c>
      <c r="C17" s="3"/>
      <c r="D17" s="15">
        <f>D18+D25</f>
        <v>3251.1000000000004</v>
      </c>
      <c r="E17" s="4"/>
      <c r="G17" s="4"/>
    </row>
    <row r="18" spans="1:7" s="8" customFormat="1" ht="39" customHeight="1" x14ac:dyDescent="0.3">
      <c r="A18" s="7" t="s">
        <v>19</v>
      </c>
      <c r="B18" s="11" t="s">
        <v>18</v>
      </c>
      <c r="C18" s="3"/>
      <c r="D18" s="15">
        <f>D19+D21</f>
        <v>3080.1000000000004</v>
      </c>
      <c r="E18" s="4"/>
      <c r="G18" s="4"/>
    </row>
    <row r="19" spans="1:7" s="8" customFormat="1" ht="39" customHeight="1" x14ac:dyDescent="0.3">
      <c r="A19" s="7" t="s">
        <v>9</v>
      </c>
      <c r="B19" s="11" t="s">
        <v>20</v>
      </c>
      <c r="C19" s="3"/>
      <c r="D19" s="15">
        <f>D20</f>
        <v>969.2</v>
      </c>
      <c r="E19" s="4"/>
      <c r="G19" s="4"/>
    </row>
    <row r="20" spans="1:7" s="8" customFormat="1" ht="69" customHeight="1" x14ac:dyDescent="0.3">
      <c r="A20" s="7" t="s">
        <v>10</v>
      </c>
      <c r="B20" s="11" t="s">
        <v>20</v>
      </c>
      <c r="C20" s="3">
        <v>100</v>
      </c>
      <c r="D20" s="17">
        <v>969.2</v>
      </c>
      <c r="E20" s="6"/>
    </row>
    <row r="21" spans="1:7" s="8" customFormat="1" ht="45" customHeight="1" x14ac:dyDescent="0.3">
      <c r="A21" s="7" t="s">
        <v>11</v>
      </c>
      <c r="B21" s="11" t="s">
        <v>21</v>
      </c>
      <c r="C21" s="3"/>
      <c r="D21" s="15">
        <f>D22+D23+D24</f>
        <v>2110.9</v>
      </c>
    </row>
    <row r="22" spans="1:7" s="8" customFormat="1" ht="44.25" customHeight="1" x14ac:dyDescent="0.3">
      <c r="A22" s="7" t="s">
        <v>1</v>
      </c>
      <c r="B22" s="11" t="s">
        <v>21</v>
      </c>
      <c r="C22" s="3">
        <v>100</v>
      </c>
      <c r="D22" s="18">
        <v>1804.8</v>
      </c>
      <c r="E22" s="6"/>
    </row>
    <row r="23" spans="1:7" s="8" customFormat="1" ht="44.25" customHeight="1" x14ac:dyDescent="0.3">
      <c r="A23" s="7" t="s">
        <v>0</v>
      </c>
      <c r="B23" s="11" t="s">
        <v>21</v>
      </c>
      <c r="C23" s="3">
        <v>200</v>
      </c>
      <c r="D23" s="17">
        <v>303.7</v>
      </c>
      <c r="E23" s="6"/>
    </row>
    <row r="24" spans="1:7" s="8" customFormat="1" x14ac:dyDescent="0.3">
      <c r="A24" s="7" t="s">
        <v>13</v>
      </c>
      <c r="B24" s="11" t="s">
        <v>21</v>
      </c>
      <c r="C24" s="3">
        <v>800</v>
      </c>
      <c r="D24" s="18">
        <v>2.4</v>
      </c>
      <c r="E24" s="4"/>
      <c r="G24" s="4"/>
    </row>
    <row r="25" spans="1:7" s="8" customFormat="1" ht="78.75" customHeight="1" x14ac:dyDescent="0.3">
      <c r="A25" s="7" t="s">
        <v>23</v>
      </c>
      <c r="B25" s="11" t="s">
        <v>22</v>
      </c>
      <c r="C25" s="3"/>
      <c r="D25" s="15">
        <f>D26</f>
        <v>171</v>
      </c>
      <c r="E25" s="5"/>
    </row>
    <row r="26" spans="1:7" s="8" customFormat="1" ht="151.5" customHeight="1" x14ac:dyDescent="0.3">
      <c r="A26" s="7" t="s">
        <v>12</v>
      </c>
      <c r="B26" s="11" t="s">
        <v>24</v>
      </c>
      <c r="C26" s="3"/>
      <c r="D26" s="15">
        <f>D27+D28</f>
        <v>171</v>
      </c>
      <c r="E26" s="5"/>
    </row>
    <row r="27" spans="1:7" s="8" customFormat="1" ht="41.25" customHeight="1" x14ac:dyDescent="0.3">
      <c r="A27" s="7" t="s">
        <v>1</v>
      </c>
      <c r="B27" s="11" t="s">
        <v>24</v>
      </c>
      <c r="C27" s="3">
        <v>100</v>
      </c>
      <c r="D27" s="16">
        <v>161.30000000000001</v>
      </c>
    </row>
    <row r="28" spans="1:7" s="8" customFormat="1" ht="30.75" customHeight="1" x14ac:dyDescent="0.3">
      <c r="A28" s="7" t="s">
        <v>0</v>
      </c>
      <c r="B28" s="11" t="s">
        <v>24</v>
      </c>
      <c r="C28" s="3">
        <v>200</v>
      </c>
      <c r="D28" s="16">
        <v>9.6999999999999993</v>
      </c>
    </row>
    <row r="29" spans="1:7" s="8" customFormat="1" ht="87" customHeight="1" x14ac:dyDescent="0.3">
      <c r="A29" s="1"/>
      <c r="B29" s="1"/>
      <c r="C29" s="1"/>
      <c r="D29" s="1"/>
    </row>
    <row r="30" spans="1:7" s="8" customFormat="1" ht="29.25" customHeight="1" x14ac:dyDescent="0.3">
      <c r="A30" s="1"/>
      <c r="B30" s="1"/>
      <c r="C30" s="1"/>
      <c r="D30" s="1"/>
    </row>
    <row r="31" spans="1:7" s="8" customFormat="1" ht="92.25" customHeight="1" x14ac:dyDescent="0.3">
      <c r="A31" s="1"/>
      <c r="B31" s="1"/>
      <c r="C31" s="1"/>
      <c r="D31" s="1"/>
    </row>
    <row r="32" spans="1:7" s="8" customFormat="1" ht="40.5" customHeight="1" x14ac:dyDescent="0.3">
      <c r="A32" s="1"/>
      <c r="B32" s="1"/>
      <c r="C32" s="1"/>
      <c r="D32" s="1"/>
    </row>
    <row r="33" spans="1:5" s="8" customFormat="1" ht="40.5" customHeight="1" x14ac:dyDescent="0.3">
      <c r="A33" s="1"/>
      <c r="B33" s="1"/>
      <c r="C33" s="1"/>
      <c r="D33" s="1"/>
    </row>
    <row r="34" spans="1:5" s="8" customFormat="1" ht="33.75" customHeight="1" x14ac:dyDescent="0.3">
      <c r="A34" s="1"/>
      <c r="B34" s="1"/>
      <c r="C34" s="1"/>
      <c r="D34" s="1"/>
    </row>
    <row r="35" spans="1:5" s="8" customFormat="1" ht="62.25" customHeight="1" x14ac:dyDescent="0.3">
      <c r="A35" s="1"/>
      <c r="B35" s="1"/>
      <c r="C35" s="1"/>
      <c r="D35" s="1"/>
    </row>
    <row r="36" spans="1:5" s="8" customFormat="1" ht="84" customHeight="1" x14ac:dyDescent="0.3">
      <c r="A36" s="1"/>
      <c r="B36" s="1"/>
      <c r="C36" s="1"/>
      <c r="D36" s="1"/>
      <c r="E36" s="6"/>
    </row>
    <row r="37" spans="1:5" s="8" customFormat="1" ht="40.5" customHeight="1" x14ac:dyDescent="0.3">
      <c r="A37" s="1"/>
      <c r="B37" s="1"/>
      <c r="C37" s="1"/>
      <c r="D37" s="1"/>
    </row>
  </sheetData>
  <mergeCells count="4">
    <mergeCell ref="C1:D1"/>
    <mergeCell ref="A2:D2"/>
    <mergeCell ref="A1:B1"/>
    <mergeCell ref="A3:D3"/>
  </mergeCells>
  <phoneticPr fontId="4" type="noConversion"/>
  <pageMargins left="1.1811023622047245" right="0.39370078740157483" top="0.78740157480314965" bottom="0.78740157480314965" header="0.51181102362204722" footer="0.51181102362204722"/>
  <pageSetup paperSize="9" scale="65" fitToHeight="3" orientation="portrait" r:id="rId1"/>
  <headerFooter alignWithMargins="0"/>
  <rowBreaks count="1" manualBreakCount="1">
    <brk id="19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view="pageBreakPreview" zoomScale="80" zoomScaleNormal="70" zoomScaleSheetLayoutView="80" workbookViewId="0">
      <selection activeCell="C1" sqref="C1:E1"/>
    </sheetView>
  </sheetViews>
  <sheetFormatPr defaultRowHeight="18.75" x14ac:dyDescent="0.3"/>
  <cols>
    <col min="1" max="1" width="74.5703125" style="1" customWidth="1"/>
    <col min="2" max="2" width="20" style="1" customWidth="1"/>
    <col min="3" max="3" width="16.28515625" style="1" customWidth="1"/>
    <col min="4" max="4" width="14.5703125" style="1" customWidth="1"/>
    <col min="5" max="5" width="15.140625" style="1" customWidth="1"/>
    <col min="6" max="6" width="12.85546875" style="1" customWidth="1"/>
    <col min="7" max="17" width="9.140625" style="1"/>
    <col min="18" max="18" width="8.42578125" style="1" customWidth="1"/>
    <col min="19" max="16384" width="9.140625" style="1"/>
  </cols>
  <sheetData>
    <row r="1" spans="1:9" s="8" customFormat="1" ht="266.25" customHeight="1" x14ac:dyDescent="0.3">
      <c r="A1" s="28"/>
      <c r="B1" s="28"/>
      <c r="C1" s="25" t="s">
        <v>47</v>
      </c>
      <c r="D1" s="25"/>
      <c r="E1" s="34"/>
    </row>
    <row r="2" spans="1:9" s="8" customFormat="1" ht="90.75" customHeight="1" x14ac:dyDescent="0.3">
      <c r="A2" s="27" t="s">
        <v>45</v>
      </c>
      <c r="B2" s="27"/>
      <c r="C2" s="27"/>
      <c r="D2" s="27"/>
      <c r="E2" s="34"/>
    </row>
    <row r="3" spans="1:9" s="8" customFormat="1" ht="26.25" customHeight="1" x14ac:dyDescent="0.3">
      <c r="A3" s="30" t="s">
        <v>5</v>
      </c>
      <c r="B3" s="35"/>
      <c r="C3" s="35"/>
      <c r="D3" s="35"/>
      <c r="E3" s="36"/>
    </row>
    <row r="4" spans="1:9" s="8" customFormat="1" x14ac:dyDescent="0.3">
      <c r="A4" s="9" t="s">
        <v>4</v>
      </c>
      <c r="B4" s="9" t="s">
        <v>3</v>
      </c>
      <c r="C4" s="9" t="s">
        <v>2</v>
      </c>
      <c r="D4" s="32" t="s">
        <v>14</v>
      </c>
      <c r="E4" s="33"/>
    </row>
    <row r="5" spans="1:9" s="8" customFormat="1" x14ac:dyDescent="0.3">
      <c r="A5" s="9">
        <v>1</v>
      </c>
      <c r="B5" s="9">
        <v>2</v>
      </c>
      <c r="C5" s="9">
        <v>3</v>
      </c>
      <c r="D5" s="9">
        <v>4</v>
      </c>
      <c r="E5" s="13">
        <v>5</v>
      </c>
      <c r="F5" s="4"/>
      <c r="G5" s="4"/>
      <c r="H5" s="4"/>
      <c r="I5" s="4"/>
    </row>
    <row r="6" spans="1:9" s="8" customFormat="1" x14ac:dyDescent="0.3">
      <c r="A6" s="10" t="s">
        <v>15</v>
      </c>
      <c r="B6" s="12"/>
      <c r="C6" s="12"/>
      <c r="D6" s="20">
        <f>D11+D15+D16+D31</f>
        <v>3773.6</v>
      </c>
      <c r="E6" s="20">
        <f>E11+E15+E16+E31</f>
        <v>3773.6000000000004</v>
      </c>
      <c r="G6" s="4"/>
    </row>
    <row r="7" spans="1:9" s="8" customFormat="1" ht="81.75" customHeight="1" x14ac:dyDescent="0.3">
      <c r="A7" s="7" t="s">
        <v>37</v>
      </c>
      <c r="B7" s="11" t="s">
        <v>25</v>
      </c>
      <c r="C7" s="12"/>
      <c r="D7" s="14">
        <f t="shared" ref="D7:E10" si="0">D8</f>
        <v>500</v>
      </c>
      <c r="E7" s="14">
        <f t="shared" si="0"/>
        <v>500</v>
      </c>
      <c r="G7" s="4"/>
    </row>
    <row r="8" spans="1:9" s="8" customFormat="1" ht="46.5" customHeight="1" x14ac:dyDescent="0.3">
      <c r="A8" s="7" t="s">
        <v>26</v>
      </c>
      <c r="B8" s="11" t="s">
        <v>27</v>
      </c>
      <c r="C8" s="12"/>
      <c r="D8" s="14">
        <f t="shared" si="0"/>
        <v>500</v>
      </c>
      <c r="E8" s="14">
        <f t="shared" si="0"/>
        <v>500</v>
      </c>
      <c r="G8" s="4"/>
    </row>
    <row r="9" spans="1:9" s="8" customFormat="1" ht="44.25" customHeight="1" x14ac:dyDescent="0.3">
      <c r="A9" s="7" t="s">
        <v>28</v>
      </c>
      <c r="B9" s="11" t="s">
        <v>31</v>
      </c>
      <c r="C9" s="12"/>
      <c r="D9" s="14">
        <f t="shared" si="0"/>
        <v>500</v>
      </c>
      <c r="E9" s="14">
        <f t="shared" si="0"/>
        <v>500</v>
      </c>
      <c r="G9" s="4"/>
    </row>
    <row r="10" spans="1:9" s="8" customFormat="1" ht="28.5" customHeight="1" x14ac:dyDescent="0.3">
      <c r="A10" s="7" t="s">
        <v>29</v>
      </c>
      <c r="B10" s="11" t="s">
        <v>32</v>
      </c>
      <c r="C10" s="12"/>
      <c r="D10" s="14">
        <f t="shared" si="0"/>
        <v>500</v>
      </c>
      <c r="E10" s="14">
        <f t="shared" si="0"/>
        <v>500</v>
      </c>
      <c r="G10" s="4"/>
    </row>
    <row r="11" spans="1:9" s="8" customFormat="1" ht="28.5" customHeight="1" x14ac:dyDescent="0.3">
      <c r="A11" s="7" t="s">
        <v>30</v>
      </c>
      <c r="B11" s="11" t="s">
        <v>32</v>
      </c>
      <c r="C11" s="12">
        <v>200</v>
      </c>
      <c r="D11" s="14">
        <v>500</v>
      </c>
      <c r="E11" s="14">
        <v>500</v>
      </c>
      <c r="G11" s="4"/>
    </row>
    <row r="12" spans="1:9" s="8" customFormat="1" ht="37.5" x14ac:dyDescent="0.3">
      <c r="A12" s="21" t="s">
        <v>40</v>
      </c>
      <c r="B12" s="22" t="s">
        <v>42</v>
      </c>
      <c r="C12" s="12"/>
      <c r="D12" s="18">
        <f t="shared" ref="D12:E14" si="1">D13</f>
        <v>6.5</v>
      </c>
      <c r="E12" s="18">
        <f t="shared" si="1"/>
        <v>6.5</v>
      </c>
      <c r="G12" s="4"/>
    </row>
    <row r="13" spans="1:9" s="8" customFormat="1" x14ac:dyDescent="0.3">
      <c r="A13" s="21" t="s">
        <v>41</v>
      </c>
      <c r="B13" s="22" t="s">
        <v>43</v>
      </c>
      <c r="C13" s="12"/>
      <c r="D13" s="18">
        <f t="shared" si="1"/>
        <v>6.5</v>
      </c>
      <c r="E13" s="18">
        <f t="shared" si="1"/>
        <v>6.5</v>
      </c>
      <c r="G13" s="4"/>
    </row>
    <row r="14" spans="1:9" s="8" customFormat="1" x14ac:dyDescent="0.3">
      <c r="A14" s="21" t="s">
        <v>35</v>
      </c>
      <c r="B14" s="22" t="s">
        <v>44</v>
      </c>
      <c r="C14" s="12"/>
      <c r="D14" s="18">
        <f t="shared" si="1"/>
        <v>6.5</v>
      </c>
      <c r="E14" s="18">
        <f t="shared" si="1"/>
        <v>6.5</v>
      </c>
      <c r="G14" s="4"/>
    </row>
    <row r="15" spans="1:9" s="8" customFormat="1" x14ac:dyDescent="0.3">
      <c r="A15" s="21" t="s">
        <v>36</v>
      </c>
      <c r="B15" s="22" t="s">
        <v>44</v>
      </c>
      <c r="C15" s="12">
        <v>800</v>
      </c>
      <c r="D15" s="18">
        <v>6.5</v>
      </c>
      <c r="E15" s="18">
        <v>6.5</v>
      </c>
      <c r="G15" s="4"/>
    </row>
    <row r="16" spans="1:9" s="8" customFormat="1" ht="78.75" customHeight="1" x14ac:dyDescent="0.3">
      <c r="A16" s="21" t="s">
        <v>38</v>
      </c>
      <c r="B16" s="23" t="s">
        <v>16</v>
      </c>
      <c r="C16" s="12"/>
      <c r="D16" s="14">
        <f>D17</f>
        <v>3189.9</v>
      </c>
      <c r="E16" s="14">
        <f>E17</f>
        <v>3112.8</v>
      </c>
    </row>
    <row r="17" spans="1:5" s="8" customFormat="1" ht="120.75" customHeight="1" x14ac:dyDescent="0.3">
      <c r="A17" s="21" t="s">
        <v>39</v>
      </c>
      <c r="B17" s="23" t="s">
        <v>17</v>
      </c>
      <c r="C17" s="12"/>
      <c r="D17" s="14">
        <f>D18+D25</f>
        <v>3189.9</v>
      </c>
      <c r="E17" s="14">
        <f>E18+E25</f>
        <v>3112.8</v>
      </c>
    </row>
    <row r="18" spans="1:5" s="8" customFormat="1" ht="41.25" customHeight="1" x14ac:dyDescent="0.3">
      <c r="A18" s="21" t="s">
        <v>19</v>
      </c>
      <c r="B18" s="23" t="s">
        <v>18</v>
      </c>
      <c r="C18" s="12"/>
      <c r="D18" s="14">
        <f>D19+D21</f>
        <v>3002.9</v>
      </c>
      <c r="E18" s="14">
        <f>E19+E21</f>
        <v>2925.8</v>
      </c>
    </row>
    <row r="19" spans="1:5" s="8" customFormat="1" ht="30.75" customHeight="1" x14ac:dyDescent="0.3">
      <c r="A19" s="21" t="s">
        <v>9</v>
      </c>
      <c r="B19" s="23" t="s">
        <v>20</v>
      </c>
      <c r="C19" s="12"/>
      <c r="D19" s="14">
        <f>D20</f>
        <v>969.2</v>
      </c>
      <c r="E19" s="14">
        <f>E20</f>
        <v>969.2</v>
      </c>
    </row>
    <row r="20" spans="1:5" s="8" customFormat="1" ht="87" customHeight="1" x14ac:dyDescent="0.3">
      <c r="A20" s="21" t="s">
        <v>10</v>
      </c>
      <c r="B20" s="23" t="s">
        <v>20</v>
      </c>
      <c r="C20" s="12">
        <v>100</v>
      </c>
      <c r="D20" s="18">
        <v>969.2</v>
      </c>
      <c r="E20" s="18">
        <v>969.2</v>
      </c>
    </row>
    <row r="21" spans="1:5" s="8" customFormat="1" ht="29.25" customHeight="1" x14ac:dyDescent="0.3">
      <c r="A21" s="21" t="s">
        <v>11</v>
      </c>
      <c r="B21" s="23" t="s">
        <v>21</v>
      </c>
      <c r="C21" s="12"/>
      <c r="D21" s="14">
        <f>D22+D23+D24</f>
        <v>2033.7</v>
      </c>
      <c r="E21" s="14">
        <f>E22+E23+E24</f>
        <v>1956.6000000000001</v>
      </c>
    </row>
    <row r="22" spans="1:5" s="8" customFormat="1" ht="92.25" customHeight="1" x14ac:dyDescent="0.3">
      <c r="A22" s="21" t="s">
        <v>1</v>
      </c>
      <c r="B22" s="23" t="s">
        <v>21</v>
      </c>
      <c r="C22" s="12">
        <v>100</v>
      </c>
      <c r="D22" s="18">
        <v>1804.8</v>
      </c>
      <c r="E22" s="18">
        <v>1804.8</v>
      </c>
    </row>
    <row r="23" spans="1:5" s="8" customFormat="1" ht="40.5" customHeight="1" x14ac:dyDescent="0.3">
      <c r="A23" s="21" t="s">
        <v>0</v>
      </c>
      <c r="B23" s="23" t="s">
        <v>21</v>
      </c>
      <c r="C23" s="12">
        <v>200</v>
      </c>
      <c r="D23" s="17">
        <v>226.5</v>
      </c>
      <c r="E23" s="17">
        <v>149.4</v>
      </c>
    </row>
    <row r="24" spans="1:5" s="8" customFormat="1" ht="40.5" customHeight="1" x14ac:dyDescent="0.3">
      <c r="A24" s="21" t="s">
        <v>13</v>
      </c>
      <c r="B24" s="23" t="s">
        <v>21</v>
      </c>
      <c r="C24" s="12">
        <v>800</v>
      </c>
      <c r="D24" s="18">
        <v>2.4</v>
      </c>
      <c r="E24" s="18">
        <v>2.4</v>
      </c>
    </row>
    <row r="25" spans="1:5" s="8" customFormat="1" ht="33.75" customHeight="1" x14ac:dyDescent="0.3">
      <c r="A25" s="21" t="s">
        <v>23</v>
      </c>
      <c r="B25" s="23" t="s">
        <v>22</v>
      </c>
      <c r="C25" s="12"/>
      <c r="D25" s="14">
        <f>D26</f>
        <v>187</v>
      </c>
      <c r="E25" s="14">
        <f>E26</f>
        <v>187</v>
      </c>
    </row>
    <row r="26" spans="1:5" s="8" customFormat="1" ht="62.25" customHeight="1" x14ac:dyDescent="0.3">
      <c r="A26" s="21" t="s">
        <v>12</v>
      </c>
      <c r="B26" s="23" t="s">
        <v>24</v>
      </c>
      <c r="C26" s="12"/>
      <c r="D26" s="14">
        <f>D27+D28</f>
        <v>187</v>
      </c>
      <c r="E26" s="14">
        <f>E27+E28</f>
        <v>187</v>
      </c>
    </row>
    <row r="27" spans="1:5" s="8" customFormat="1" ht="84" customHeight="1" x14ac:dyDescent="0.3">
      <c r="A27" s="21" t="s">
        <v>1</v>
      </c>
      <c r="B27" s="23" t="s">
        <v>24</v>
      </c>
      <c r="C27" s="12">
        <v>100</v>
      </c>
      <c r="D27" s="16">
        <v>175.8</v>
      </c>
      <c r="E27" s="16">
        <v>175.8</v>
      </c>
    </row>
    <row r="28" spans="1:5" s="8" customFormat="1" ht="40.5" customHeight="1" x14ac:dyDescent="0.3">
      <c r="A28" s="21" t="s">
        <v>0</v>
      </c>
      <c r="B28" s="23" t="s">
        <v>24</v>
      </c>
      <c r="C28" s="12">
        <v>200</v>
      </c>
      <c r="D28" s="16">
        <v>11.2</v>
      </c>
      <c r="E28" s="16">
        <v>11.2</v>
      </c>
    </row>
    <row r="29" spans="1:5" s="2" customFormat="1" ht="23.25" customHeight="1" x14ac:dyDescent="0.25">
      <c r="A29" s="24" t="s">
        <v>8</v>
      </c>
      <c r="B29" s="22" t="s">
        <v>33</v>
      </c>
      <c r="C29" s="12"/>
      <c r="D29" s="14">
        <f>D30</f>
        <v>77.2</v>
      </c>
      <c r="E29" s="14">
        <f>E30</f>
        <v>154.30000000000001</v>
      </c>
    </row>
    <row r="30" spans="1:5" s="2" customFormat="1" ht="23.25" customHeight="1" x14ac:dyDescent="0.25">
      <c r="A30" s="24" t="s">
        <v>6</v>
      </c>
      <c r="B30" s="22" t="s">
        <v>34</v>
      </c>
      <c r="C30" s="12"/>
      <c r="D30" s="14">
        <f>D31</f>
        <v>77.2</v>
      </c>
      <c r="E30" s="14">
        <f>E31</f>
        <v>154.30000000000001</v>
      </c>
    </row>
    <row r="31" spans="1:5" s="2" customFormat="1" ht="23.25" customHeight="1" x14ac:dyDescent="0.25">
      <c r="A31" s="24" t="s">
        <v>7</v>
      </c>
      <c r="B31" s="22" t="s">
        <v>34</v>
      </c>
      <c r="C31" s="12">
        <v>900</v>
      </c>
      <c r="D31" s="19">
        <v>77.2</v>
      </c>
      <c r="E31" s="19">
        <v>154.30000000000001</v>
      </c>
    </row>
  </sheetData>
  <mergeCells count="5">
    <mergeCell ref="A1:B1"/>
    <mergeCell ref="D4:E4"/>
    <mergeCell ref="C1:E1"/>
    <mergeCell ref="A2:E2"/>
    <mergeCell ref="A3:E3"/>
  </mergeCells>
  <phoneticPr fontId="0" type="noConversion"/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4</vt:lpstr>
      <vt:lpstr>4.1.</vt:lpstr>
      <vt:lpstr>'4'!Область_печати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Guzel</cp:lastModifiedBy>
  <cp:lastPrinted>2022-12-24T09:45:05Z</cp:lastPrinted>
  <dcterms:created xsi:type="dcterms:W3CDTF">1996-10-08T23:32:33Z</dcterms:created>
  <dcterms:modified xsi:type="dcterms:W3CDTF">2024-11-12T04:21:22Z</dcterms:modified>
</cp:coreProperties>
</file>