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240" windowWidth="9720" windowHeight="7200"/>
  </bookViews>
  <sheets>
    <sheet name="4" sheetId="15" r:id="rId1"/>
    <sheet name="4.1." sheetId="19" r:id="rId2"/>
  </sheets>
  <definedNames>
    <definedName name="_xlnm.Print_Titles" localSheetId="0">'4'!$4:$5</definedName>
    <definedName name="_xlnm.Print_Area" localSheetId="0">'4'!$A$1:$F$56</definedName>
  </definedNames>
  <calcPr calcId="145621"/>
</workbook>
</file>

<file path=xl/calcChain.xml><?xml version="1.0" encoding="utf-8"?>
<calcChain xmlns="http://schemas.openxmlformats.org/spreadsheetml/2006/main">
  <c r="F32" i="19" l="1"/>
  <c r="F33" i="19"/>
  <c r="G32" i="19"/>
  <c r="G33" i="19"/>
  <c r="F22" i="15"/>
  <c r="F31" i="15"/>
  <c r="F32" i="15"/>
  <c r="F33" i="15"/>
  <c r="F25" i="15" l="1"/>
  <c r="F24" i="15" s="1"/>
  <c r="F23" i="15" s="1"/>
  <c r="F26" i="19"/>
  <c r="F25" i="19" s="1"/>
  <c r="F24" i="19" s="1"/>
  <c r="G26" i="19"/>
  <c r="G25" i="19" s="1"/>
  <c r="G24" i="19" s="1"/>
  <c r="G30" i="19" l="1"/>
  <c r="G29" i="19" s="1"/>
  <c r="G28" i="19" s="1"/>
  <c r="G23" i="19" s="1"/>
  <c r="F30" i="19"/>
  <c r="F29" i="19"/>
  <c r="F28" i="19" s="1"/>
  <c r="F23" i="19" s="1"/>
  <c r="F29" i="15"/>
  <c r="F28" i="15" s="1"/>
  <c r="F27" i="15" s="1"/>
  <c r="G48" i="19" l="1"/>
  <c r="G47" i="19"/>
  <c r="G44" i="19" s="1"/>
  <c r="G40" i="19"/>
  <c r="G39" i="19" s="1"/>
  <c r="G38" i="19" s="1"/>
  <c r="G37" i="19" s="1"/>
  <c r="G36" i="19" s="1"/>
  <c r="G35" i="19" s="1"/>
  <c r="G19" i="19"/>
  <c r="G16" i="19" s="1"/>
  <c r="G15" i="19" s="1"/>
  <c r="G13" i="19"/>
  <c r="G12" i="19" s="1"/>
  <c r="G11" i="19" s="1"/>
  <c r="G10" i="19" s="1"/>
  <c r="G9" i="19" s="1"/>
  <c r="G52" i="19"/>
  <c r="G51" i="19" s="1"/>
  <c r="G50" i="19" s="1"/>
  <c r="F52" i="19"/>
  <c r="F51" i="19" s="1"/>
  <c r="F50" i="19" s="1"/>
  <c r="F48" i="19"/>
  <c r="F47" i="19"/>
  <c r="F44" i="19" s="1"/>
  <c r="F46" i="19"/>
  <c r="F40" i="19"/>
  <c r="F39" i="19" s="1"/>
  <c r="F38" i="19" s="1"/>
  <c r="F37" i="19" s="1"/>
  <c r="F36" i="19" s="1"/>
  <c r="F35" i="19" s="1"/>
  <c r="F19" i="19"/>
  <c r="F16" i="19" s="1"/>
  <c r="F15" i="19" s="1"/>
  <c r="F13" i="19"/>
  <c r="F12" i="19" s="1"/>
  <c r="F11" i="19" s="1"/>
  <c r="F10" i="19" s="1"/>
  <c r="F9" i="19" s="1"/>
  <c r="F48" i="15"/>
  <c r="F8" i="19" l="1"/>
  <c r="F7" i="19" s="1"/>
  <c r="G8" i="19"/>
  <c r="G46" i="19"/>
  <c r="F45" i="19"/>
  <c r="F43" i="19" s="1"/>
  <c r="G45" i="19"/>
  <c r="G43" i="19" s="1"/>
  <c r="G18" i="19"/>
  <c r="G17" i="19" s="1"/>
  <c r="F18" i="19"/>
  <c r="F17" i="19" s="1"/>
  <c r="G7" i="19" l="1"/>
  <c r="F40" i="15"/>
  <c r="F39" i="15" s="1"/>
  <c r="F38" i="15" s="1"/>
  <c r="F18" i="15" l="1"/>
  <c r="F17" i="15" s="1"/>
  <c r="F16" i="15" s="1"/>
  <c r="F12" i="15" l="1"/>
  <c r="F11" i="15" s="1"/>
  <c r="F10" i="15" s="1"/>
  <c r="F15" i="15"/>
  <c r="F14" i="15" s="1"/>
  <c r="F9" i="15" l="1"/>
  <c r="F8" i="15" s="1"/>
  <c r="F7" i="15" s="1"/>
  <c r="F55" i="15" l="1"/>
  <c r="F54" i="15" s="1"/>
  <c r="F53" i="15" s="1"/>
  <c r="F52" i="15" s="1"/>
  <c r="F37" i="15"/>
  <c r="F36" i="15" s="1"/>
  <c r="F35" i="15" s="1"/>
  <c r="F47" i="15" l="1"/>
  <c r="F44" i="15" s="1"/>
  <c r="F51" i="15"/>
  <c r="F50" i="15" s="1"/>
  <c r="F45" i="15" l="1"/>
  <c r="F43" i="15" s="1"/>
  <c r="F6" i="15" s="1"/>
  <c r="F46" i="15"/>
</calcChain>
</file>

<file path=xl/sharedStrings.xml><?xml version="1.0" encoding="utf-8"?>
<sst xmlns="http://schemas.openxmlformats.org/spreadsheetml/2006/main" count="293" uniqueCount="92">
  <si>
    <t>Рз</t>
  </si>
  <si>
    <t>Пр</t>
  </si>
  <si>
    <t>ЦСР</t>
  </si>
  <si>
    <t>ВР</t>
  </si>
  <si>
    <t>Мобилизационная и вневойсковая подготовка</t>
  </si>
  <si>
    <t>0100</t>
  </si>
  <si>
    <t>0104</t>
  </si>
  <si>
    <t>0200</t>
  </si>
  <si>
    <t>0203</t>
  </si>
  <si>
    <t>0400</t>
  </si>
  <si>
    <t>0409</t>
  </si>
  <si>
    <t>0500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</si>
  <si>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</si>
  <si>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вопросы в области жилищно-коммунального хозяйства</t>
  </si>
  <si>
    <t>0505</t>
  </si>
  <si>
    <t>Иные бюджетные ассигнования</t>
  </si>
  <si>
    <t>Закупка товаров, работ и услуг для муниципальных нужд</t>
  </si>
  <si>
    <t xml:space="preserve">Расходы на выплаты персоналу в целях обеспечения выполнения функций муниципальными органами, казенными учреждениями, органами управления государственными внебюджетными фондами </t>
  </si>
  <si>
    <t>Наименование</t>
  </si>
  <si>
    <t>(тыс. рублей)</t>
  </si>
  <si>
    <t xml:space="preserve"> </t>
  </si>
  <si>
    <t>Сумма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</si>
  <si>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</si>
  <si>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</si>
  <si>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Глава сельского поселения</t>
  </si>
  <si>
    <t>Аппарат органов сельских поселений</t>
  </si>
  <si>
    <t xml:space="preserve"> Осуществление первичного воинского учета на территориях, где отсутствуют военные комиссариаты, за счет средств федерального бюджета</t>
  </si>
  <si>
    <t>Дорожное хозяйство (дорожные фонды)</t>
  </si>
  <si>
    <t>Прочая закупка товаров, работ и услуг для обеспечения муниципальных нужд</t>
  </si>
  <si>
    <t>0102</t>
  </si>
  <si>
    <t>Основное мероприятие "Воинский учет"</t>
  </si>
  <si>
    <t>Условно утвержденные расходы</t>
  </si>
  <si>
    <t>Непрограммные расходы</t>
  </si>
  <si>
    <t>9900</t>
  </si>
  <si>
    <t>Иные средства</t>
  </si>
  <si>
    <t>2022 год</t>
  </si>
  <si>
    <t>ВСЕГО</t>
  </si>
  <si>
    <t>19 0 00 00000</t>
  </si>
  <si>
    <t>19 2 00 00000</t>
  </si>
  <si>
    <t>19 2 01 00000</t>
  </si>
  <si>
    <t>Основное мероприятие «Реализация задач и функций возложенных на Администрацию сельского поселения"</t>
  </si>
  <si>
    <t>19 2 01 02030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</si>
  <si>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</si>
  <si>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19 2 01 02040</t>
  </si>
  <si>
    <t>Закупка товаров, работ и услуг для обеспечения муниципальных нужд</t>
  </si>
  <si>
    <t>19 2 0 102040</t>
  </si>
  <si>
    <t>19 2 03 00000</t>
  </si>
  <si>
    <t>19 2 03 51180</t>
  </si>
  <si>
    <t>НАЦИОНАЛЬНАЯ ОБОРОНА</t>
  </si>
  <si>
    <t>НАЦИОНАЛЬНАЯ ЭКОНОМИКА</t>
  </si>
  <si>
    <t>18 0 00 00000</t>
  </si>
  <si>
    <t>18 1 01 00000</t>
  </si>
  <si>
    <t>18 1 00 00000</t>
  </si>
  <si>
    <t>Основное мероприятие «Содержание дорог сельского поселения"</t>
  </si>
  <si>
    <t>18 1 01 03150</t>
  </si>
  <si>
    <t>Дорожное хозяйство</t>
  </si>
  <si>
    <t>ЖИЛИЩНО-КОММУНАЛЬНОЕ ХОЗЯЙСТВО</t>
  </si>
  <si>
    <t>17 0 00 00000</t>
  </si>
  <si>
    <t>17 1 00 00000</t>
  </si>
  <si>
    <t>Подпрограмма «Реализация мероприятий в области жилищно-коммунального хозяйства сельского поселения»</t>
  </si>
  <si>
    <t>17 1 01 00000</t>
  </si>
  <si>
    <t>Муниципальная программа  "Развитие жилищно-коммунального хозяйства сельского поселения Бикуловский сельсовет муниципального района Миякинский район Республики Башкортостан"</t>
  </si>
  <si>
    <t>17 1 01 74040</t>
  </si>
  <si>
    <t>Мероприятия по благоустройству территорий населенных пунктов, коммунальному хозяйству, обеспечению мер пожарной безопасности, осуществлению дорожной деятельности и охране окружающей среды в границах сельского поселения</t>
  </si>
  <si>
    <t>2023 год</t>
  </si>
  <si>
    <t>99 0 00 00000</t>
  </si>
  <si>
    <t>99 9 99 99999</t>
  </si>
  <si>
    <t>Подпрограмма «Повышение эффективности муниципального управления, оптимизации затрат и развитие ресурсного обеспечения муниципальной службы. Создание организационных, информационных, финансовых условий для развития муниципальной службы в сельском поселении»</t>
  </si>
  <si>
    <t>Муниципальная программа «Транспортное развитие сельского поселения Бикуловский сельсовет муниципального района Миякинский район Республики Башкортостан"»</t>
  </si>
  <si>
    <t>Подпрограмма "Содержание дорог сельского поселения   и  повышение безопастности дорожного движения"</t>
  </si>
  <si>
    <t>Основное мероприятие "Реализация мероприятий в области ЖКХ сельского поселения"</t>
  </si>
  <si>
    <t>УСЛОВНО УТВЕРЖДЕННЫЕ РАСХОДЫ</t>
  </si>
  <si>
    <t>0113</t>
  </si>
  <si>
    <t>17 2 00 00000</t>
  </si>
  <si>
    <t>Подпрограмма «Благоустройство территории населенных пунктов сельского поселения»</t>
  </si>
  <si>
    <t>17 2 01 00000</t>
  </si>
  <si>
    <t>Основное мероприятие "Благоустройство территории населенных пунктов сельскогопоселения"</t>
  </si>
  <si>
    <t>17 2 01 09040</t>
  </si>
  <si>
    <t>Содержание и обслуживание муниципальной казны</t>
  </si>
  <si>
    <t xml:space="preserve">Приложение № 4                           к решению Совета сельского поселения Зильдяровский сельсовет муниципального района Миякинский район Республики Башкортостан 
от "___" ______________ 2020 года № ____
"О бюджете сельского поселения Зильдяровский сельсовет муниципального района Миякинский район Республики Башкортостан на 2021 год и на плановый период 2022 и 2023 годов"
</t>
  </si>
  <si>
    <t>РАСПРЕДЕЛЕНИЕ
бюджетных ассигнований на 2021 год по разделам и подразделам, 
целевым статьям (муниципальным программам сельского поселения Зильдяровский сельсовет муниципального района Миякинский район Республики Башкортостан и непрограммным направлениям деятельности), группам  видов расходов классификации расходов бюджета</t>
  </si>
  <si>
    <t>Муниципальная программа «Развитие муниципальной службы  в администрации сельского поселения Зильдяровский сельсовет муниципального района Миякинский район  Республики Башкортостан»</t>
  </si>
  <si>
    <t xml:space="preserve">Приложение № 4.1                                                           к решению Совета сельского поселения Зильдяровский сельсовет муниципального района Миякинский район Республики Башкортостан 
от "___" декабря 2020 года № ____
"О бюджете сельского поселения Зильдяровский сельсовет муниципального района Миякинский район Республики Башкортостан на 2021 год и на плановый период 2022 и 2023 годов"
</t>
  </si>
  <si>
    <t>РАСПРЕДЕЛЕНИЕ
бюджетных ассигнований на плановый период  2022-2023 годов по разделам и подразделам, 
целевым статьям (муниципальным программам сельского поселения Зильдяровский сельсовет муниципального района Миякинский район Республики Башкортостан и непрограммным направлениям деятельности), группам  видов расходов классификации расходов бюджета</t>
  </si>
  <si>
    <t>Муниципальная программа  "Развитие жилищно-коммунального хозяйства сельского поселения Зильдяровский сельсовет муниципального района Миякинский район Республики Башкортостан"</t>
  </si>
  <si>
    <t>Подпрограмма "Реализация мероприятий в области жилищно-коммунального хозяйства сельского поселения"</t>
  </si>
  <si>
    <t>17 1 01 09040</t>
  </si>
  <si>
    <t>Подпрограмма «Противопожарная безопастность, содержание противопожарной техники»</t>
  </si>
  <si>
    <t>17 4 00 00000</t>
  </si>
  <si>
    <t>Основное мероприятие "Противопожарная безопасность"</t>
  </si>
  <si>
    <t>17 4 01 00000</t>
  </si>
  <si>
    <t>17 4 01 09040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</si>
</sst>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9" x14ac:knownFonts="1">
    <font>
      <sz val="10"/>
      <name val="Arial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b/>
      <sz val="14"/>
      <name val="Arial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73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7" fillId="0" borderId="0" xfId="0" applyFont="1" applyFill="1"/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0" xfId="2" applyFont="1" applyFill="1"/>
    <xf numFmtId="0" fontId="1" fillId="0" borderId="0" xfId="2" applyFont="1" applyFill="1"/>
    <xf numFmtId="0" fontId="2" fillId="0" borderId="1" xfId="2" applyFont="1" applyFill="1" applyBorder="1"/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1" fillId="0" borderId="0" xfId="0" applyFont="1" applyFill="1"/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2" fillId="0" borderId="1" xfId="2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65" fontId="1" fillId="0" borderId="2" xfId="0" applyNumberFormat="1" applyFont="1" applyBorder="1" applyAlignment="1">
      <alignment horizontal="right" vertical="center" wrapText="1"/>
    </xf>
    <xf numFmtId="165" fontId="1" fillId="0" borderId="1" xfId="0" applyNumberFormat="1" applyFont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165" fontId="2" fillId="0" borderId="1" xfId="2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right"/>
    </xf>
    <xf numFmtId="0" fontId="3" fillId="0" borderId="3" xfId="0" applyFont="1" applyFill="1" applyBorder="1" applyAlignment="1"/>
    <xf numFmtId="0" fontId="2" fillId="0" borderId="0" xfId="1" applyFont="1" applyFill="1" applyAlignment="1">
      <alignment horizontal="left" vertical="top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left" wrapText="1"/>
    </xf>
    <xf numFmtId="0" fontId="3" fillId="0" borderId="0" xfId="0" applyFont="1" applyFill="1" applyAlignment="1"/>
    <xf numFmtId="0" fontId="1" fillId="0" borderId="2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5" xfId="2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3" xfId="0" applyFont="1" applyBorder="1" applyAlignment="1"/>
    <xf numFmtId="0" fontId="2" fillId="0" borderId="0" xfId="0" applyFont="1" applyBorder="1" applyAlignme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0" fillId="0" borderId="0" xfId="0" applyAlignment="1"/>
    <xf numFmtId="0" fontId="8" fillId="0" borderId="1" xfId="0" applyFont="1" applyBorder="1" applyAlignment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tabSelected="1" topLeftCell="A16" zoomScale="60" zoomScaleNormal="60" zoomScaleSheetLayoutView="70" workbookViewId="0">
      <selection activeCell="F20" sqref="F20"/>
    </sheetView>
  </sheetViews>
  <sheetFormatPr defaultRowHeight="18" x14ac:dyDescent="0.25"/>
  <cols>
    <col min="1" max="1" width="70.140625" style="1" customWidth="1"/>
    <col min="2" max="2" width="8.140625" style="1" customWidth="1"/>
    <col min="3" max="3" width="7.7109375" style="1" customWidth="1"/>
    <col min="4" max="4" width="22" style="1" customWidth="1"/>
    <col min="5" max="5" width="13.5703125" style="1" customWidth="1"/>
    <col min="6" max="6" width="21" style="1" customWidth="1"/>
    <col min="7" max="7" width="12" style="1" customWidth="1"/>
    <col min="8" max="16384" width="9.140625" style="1"/>
  </cols>
  <sheetData>
    <row r="1" spans="1:12" ht="311.25" customHeight="1" x14ac:dyDescent="0.3">
      <c r="A1" s="47" t="s">
        <v>20</v>
      </c>
      <c r="B1" s="48"/>
      <c r="C1" s="48"/>
      <c r="D1" s="48"/>
      <c r="E1" s="45" t="s">
        <v>79</v>
      </c>
      <c r="F1" s="46"/>
      <c r="L1" s="2"/>
    </row>
    <row r="2" spans="1:12" ht="97.5" customHeight="1" x14ac:dyDescent="0.25">
      <c r="A2" s="50" t="s">
        <v>80</v>
      </c>
      <c r="B2" s="50"/>
      <c r="C2" s="50"/>
      <c r="D2" s="50"/>
      <c r="E2" s="51"/>
      <c r="F2" s="52"/>
    </row>
    <row r="3" spans="1:12" ht="18.75" x14ac:dyDescent="0.3">
      <c r="A3" s="43" t="s">
        <v>19</v>
      </c>
      <c r="B3" s="44"/>
      <c r="C3" s="44"/>
      <c r="D3" s="44"/>
      <c r="E3" s="44"/>
      <c r="F3" s="44"/>
    </row>
    <row r="4" spans="1:12" ht="18.75" x14ac:dyDescent="0.25">
      <c r="A4" s="31" t="s">
        <v>18</v>
      </c>
      <c r="B4" s="31" t="s">
        <v>0</v>
      </c>
      <c r="C4" s="31" t="s">
        <v>1</v>
      </c>
      <c r="D4" s="31" t="s">
        <v>2</v>
      </c>
      <c r="E4" s="31" t="s">
        <v>3</v>
      </c>
      <c r="F4" s="31" t="s">
        <v>21</v>
      </c>
    </row>
    <row r="5" spans="1:12" ht="18.75" x14ac:dyDescent="0.25">
      <c r="A5" s="31">
        <v>1</v>
      </c>
      <c r="B5" s="53">
        <v>2</v>
      </c>
      <c r="C5" s="53"/>
      <c r="D5" s="31">
        <v>3</v>
      </c>
      <c r="E5" s="31">
        <v>4</v>
      </c>
      <c r="F5" s="31">
        <v>5</v>
      </c>
    </row>
    <row r="6" spans="1:12" ht="18.75" x14ac:dyDescent="0.25">
      <c r="A6" s="32" t="s">
        <v>36</v>
      </c>
      <c r="B6" s="49"/>
      <c r="C6" s="49"/>
      <c r="D6" s="32"/>
      <c r="E6" s="33"/>
      <c r="F6" s="34">
        <f>F7+F35+F43+F50</f>
        <v>2938.7999999999997</v>
      </c>
    </row>
    <row r="7" spans="1:12" ht="21.75" customHeight="1" x14ac:dyDescent="0.25">
      <c r="A7" s="35" t="s">
        <v>22</v>
      </c>
      <c r="B7" s="39" t="s">
        <v>5</v>
      </c>
      <c r="C7" s="39"/>
      <c r="D7" s="31"/>
      <c r="E7" s="31"/>
      <c r="F7" s="36">
        <f>F8+F14+F22</f>
        <v>2118.6</v>
      </c>
    </row>
    <row r="8" spans="1:12" ht="60" customHeight="1" x14ac:dyDescent="0.25">
      <c r="A8" s="28" t="s">
        <v>23</v>
      </c>
      <c r="B8" s="38" t="s">
        <v>29</v>
      </c>
      <c r="C8" s="38"/>
      <c r="D8" s="29"/>
      <c r="E8" s="30"/>
      <c r="F8" s="23">
        <f>F9</f>
        <v>730.4</v>
      </c>
    </row>
    <row r="9" spans="1:12" ht="84" customHeight="1" x14ac:dyDescent="0.25">
      <c r="A9" s="28" t="s">
        <v>81</v>
      </c>
      <c r="B9" s="38" t="s">
        <v>29</v>
      </c>
      <c r="C9" s="38"/>
      <c r="D9" s="29" t="s">
        <v>37</v>
      </c>
      <c r="E9" s="30"/>
      <c r="F9" s="23">
        <f>F10</f>
        <v>730.4</v>
      </c>
    </row>
    <row r="10" spans="1:12" ht="126" customHeight="1" x14ac:dyDescent="0.25">
      <c r="A10" s="28" t="s">
        <v>67</v>
      </c>
      <c r="B10" s="38" t="s">
        <v>29</v>
      </c>
      <c r="C10" s="38"/>
      <c r="D10" s="29" t="s">
        <v>38</v>
      </c>
      <c r="E10" s="30"/>
      <c r="F10" s="23">
        <f>F11</f>
        <v>730.4</v>
      </c>
    </row>
    <row r="11" spans="1:12" ht="50.25" customHeight="1" x14ac:dyDescent="0.25">
      <c r="A11" s="28" t="s">
        <v>40</v>
      </c>
      <c r="B11" s="38" t="s">
        <v>29</v>
      </c>
      <c r="C11" s="38"/>
      <c r="D11" s="29" t="s">
        <v>39</v>
      </c>
      <c r="E11" s="30"/>
      <c r="F11" s="23">
        <f>F12</f>
        <v>730.4</v>
      </c>
    </row>
    <row r="12" spans="1:12" ht="38.25" customHeight="1" x14ac:dyDescent="0.25">
      <c r="A12" s="28" t="s">
        <v>24</v>
      </c>
      <c r="B12" s="38" t="s">
        <v>29</v>
      </c>
      <c r="C12" s="38"/>
      <c r="D12" s="29" t="s">
        <v>41</v>
      </c>
      <c r="E12" s="30"/>
      <c r="F12" s="23">
        <f>F13</f>
        <v>730.4</v>
      </c>
    </row>
    <row r="13" spans="1:12" ht="105.75" customHeight="1" x14ac:dyDescent="0.25">
      <c r="A13" s="28" t="s">
        <v>42</v>
      </c>
      <c r="B13" s="38" t="s">
        <v>29</v>
      </c>
      <c r="C13" s="38"/>
      <c r="D13" s="29" t="s">
        <v>41</v>
      </c>
      <c r="E13" s="30">
        <v>100</v>
      </c>
      <c r="F13" s="23">
        <v>730.4</v>
      </c>
    </row>
    <row r="14" spans="1:12" ht="64.5" customHeight="1" x14ac:dyDescent="0.25">
      <c r="A14" s="28" t="s">
        <v>12</v>
      </c>
      <c r="B14" s="40" t="s">
        <v>6</v>
      </c>
      <c r="C14" s="40"/>
      <c r="D14" s="29"/>
      <c r="E14" s="30"/>
      <c r="F14" s="23">
        <f>F15</f>
        <v>1356.3999999999999</v>
      </c>
    </row>
    <row r="15" spans="1:12" ht="93" customHeight="1" x14ac:dyDescent="0.25">
      <c r="A15" s="28" t="s">
        <v>81</v>
      </c>
      <c r="B15" s="38" t="s">
        <v>6</v>
      </c>
      <c r="C15" s="38"/>
      <c r="D15" s="29" t="s">
        <v>37</v>
      </c>
      <c r="E15" s="30"/>
      <c r="F15" s="23">
        <f>F18</f>
        <v>1356.3999999999999</v>
      </c>
    </row>
    <row r="16" spans="1:12" ht="121.5" customHeight="1" x14ac:dyDescent="0.25">
      <c r="A16" s="28" t="s">
        <v>67</v>
      </c>
      <c r="B16" s="38" t="s">
        <v>6</v>
      </c>
      <c r="C16" s="38"/>
      <c r="D16" s="29" t="s">
        <v>38</v>
      </c>
      <c r="E16" s="30"/>
      <c r="F16" s="23">
        <f>F17</f>
        <v>1356.3999999999999</v>
      </c>
    </row>
    <row r="17" spans="1:6" ht="57.75" customHeight="1" x14ac:dyDescent="0.25">
      <c r="A17" s="28" t="s">
        <v>40</v>
      </c>
      <c r="B17" s="38" t="s">
        <v>6</v>
      </c>
      <c r="C17" s="38"/>
      <c r="D17" s="29" t="s">
        <v>39</v>
      </c>
      <c r="E17" s="30"/>
      <c r="F17" s="23">
        <f>F18</f>
        <v>1356.3999999999999</v>
      </c>
    </row>
    <row r="18" spans="1:6" ht="39" customHeight="1" x14ac:dyDescent="0.25">
      <c r="A18" s="28" t="s">
        <v>25</v>
      </c>
      <c r="B18" s="38" t="s">
        <v>6</v>
      </c>
      <c r="C18" s="38"/>
      <c r="D18" s="29" t="s">
        <v>43</v>
      </c>
      <c r="E18" s="30"/>
      <c r="F18" s="23">
        <f>F19+F20+F21</f>
        <v>1356.3999999999999</v>
      </c>
    </row>
    <row r="19" spans="1:6" ht="86.25" customHeight="1" x14ac:dyDescent="0.25">
      <c r="A19" s="28" t="s">
        <v>17</v>
      </c>
      <c r="B19" s="38" t="s">
        <v>6</v>
      </c>
      <c r="C19" s="38"/>
      <c r="D19" s="29" t="s">
        <v>43</v>
      </c>
      <c r="E19" s="30">
        <v>100</v>
      </c>
      <c r="F19" s="23">
        <v>1197.0999999999999</v>
      </c>
    </row>
    <row r="20" spans="1:6" ht="49.5" customHeight="1" x14ac:dyDescent="0.25">
      <c r="A20" s="28" t="s">
        <v>44</v>
      </c>
      <c r="B20" s="38" t="s">
        <v>6</v>
      </c>
      <c r="C20" s="38"/>
      <c r="D20" s="29" t="s">
        <v>45</v>
      </c>
      <c r="E20" s="30">
        <v>200</v>
      </c>
      <c r="F20" s="23">
        <v>157.19999999999999</v>
      </c>
    </row>
    <row r="21" spans="1:6" ht="39" customHeight="1" x14ac:dyDescent="0.25">
      <c r="A21" s="28" t="s">
        <v>15</v>
      </c>
      <c r="B21" s="38" t="s">
        <v>6</v>
      </c>
      <c r="C21" s="38"/>
      <c r="D21" s="29" t="s">
        <v>43</v>
      </c>
      <c r="E21" s="30">
        <v>800</v>
      </c>
      <c r="F21" s="23">
        <v>2.1</v>
      </c>
    </row>
    <row r="22" spans="1:6" ht="39" customHeight="1" x14ac:dyDescent="0.25">
      <c r="A22" s="28" t="s">
        <v>61</v>
      </c>
      <c r="B22" s="38" t="s">
        <v>72</v>
      </c>
      <c r="C22" s="38"/>
      <c r="D22" s="29" t="s">
        <v>57</v>
      </c>
      <c r="E22" s="30"/>
      <c r="F22" s="23">
        <f>F23+F27+F31</f>
        <v>31.799999999999997</v>
      </c>
    </row>
    <row r="23" spans="1:6" ht="39" customHeight="1" x14ac:dyDescent="0.25">
      <c r="A23" s="28" t="s">
        <v>85</v>
      </c>
      <c r="B23" s="38" t="s">
        <v>72</v>
      </c>
      <c r="C23" s="38"/>
      <c r="D23" s="29" t="s">
        <v>58</v>
      </c>
      <c r="E23" s="30"/>
      <c r="F23" s="23">
        <f>F24</f>
        <v>25.4</v>
      </c>
    </row>
    <row r="24" spans="1:6" ht="39" customHeight="1" x14ac:dyDescent="0.25">
      <c r="A24" s="28" t="s">
        <v>70</v>
      </c>
      <c r="B24" s="38" t="s">
        <v>72</v>
      </c>
      <c r="C24" s="38"/>
      <c r="D24" s="29" t="s">
        <v>60</v>
      </c>
      <c r="E24" s="30"/>
      <c r="F24" s="23">
        <f>F25</f>
        <v>25.4</v>
      </c>
    </row>
    <row r="25" spans="1:6" ht="39" customHeight="1" x14ac:dyDescent="0.25">
      <c r="A25" s="28" t="s">
        <v>78</v>
      </c>
      <c r="B25" s="38" t="s">
        <v>72</v>
      </c>
      <c r="C25" s="38"/>
      <c r="D25" s="29" t="s">
        <v>86</v>
      </c>
      <c r="E25" s="30"/>
      <c r="F25" s="23">
        <f>F26</f>
        <v>25.4</v>
      </c>
    </row>
    <row r="26" spans="1:6" ht="39" customHeight="1" x14ac:dyDescent="0.25">
      <c r="A26" s="28" t="s">
        <v>16</v>
      </c>
      <c r="B26" s="38" t="s">
        <v>72</v>
      </c>
      <c r="C26" s="38"/>
      <c r="D26" s="29" t="s">
        <v>86</v>
      </c>
      <c r="E26" s="30">
        <v>200</v>
      </c>
      <c r="F26" s="23">
        <v>25.4</v>
      </c>
    </row>
    <row r="27" spans="1:6" ht="39" customHeight="1" x14ac:dyDescent="0.25">
      <c r="A27" s="28" t="s">
        <v>74</v>
      </c>
      <c r="B27" s="41" t="s">
        <v>72</v>
      </c>
      <c r="C27" s="42"/>
      <c r="D27" s="29" t="s">
        <v>73</v>
      </c>
      <c r="E27" s="30"/>
      <c r="F27" s="23">
        <f>F28</f>
        <v>2</v>
      </c>
    </row>
    <row r="28" spans="1:6" ht="39" customHeight="1" x14ac:dyDescent="0.25">
      <c r="A28" s="28" t="s">
        <v>76</v>
      </c>
      <c r="B28" s="41" t="s">
        <v>72</v>
      </c>
      <c r="C28" s="42"/>
      <c r="D28" s="29" t="s">
        <v>75</v>
      </c>
      <c r="E28" s="30"/>
      <c r="F28" s="23">
        <f>F29</f>
        <v>2</v>
      </c>
    </row>
    <row r="29" spans="1:6" ht="39" customHeight="1" x14ac:dyDescent="0.25">
      <c r="A29" s="28" t="s">
        <v>78</v>
      </c>
      <c r="B29" s="41" t="s">
        <v>72</v>
      </c>
      <c r="C29" s="42"/>
      <c r="D29" s="29" t="s">
        <v>77</v>
      </c>
      <c r="E29" s="30"/>
      <c r="F29" s="23">
        <f>F30</f>
        <v>2</v>
      </c>
    </row>
    <row r="30" spans="1:6" ht="39" customHeight="1" x14ac:dyDescent="0.25">
      <c r="A30" s="28" t="s">
        <v>15</v>
      </c>
      <c r="B30" s="41" t="s">
        <v>72</v>
      </c>
      <c r="C30" s="42"/>
      <c r="D30" s="29" t="s">
        <v>77</v>
      </c>
      <c r="E30" s="30">
        <v>800</v>
      </c>
      <c r="F30" s="23">
        <v>2</v>
      </c>
    </row>
    <row r="31" spans="1:6" ht="39" customHeight="1" x14ac:dyDescent="0.25">
      <c r="A31" s="28" t="s">
        <v>87</v>
      </c>
      <c r="B31" s="38" t="s">
        <v>72</v>
      </c>
      <c r="C31" s="38"/>
      <c r="D31" s="29" t="s">
        <v>88</v>
      </c>
      <c r="E31" s="30"/>
      <c r="F31" s="23">
        <f>F32</f>
        <v>4.4000000000000004</v>
      </c>
    </row>
    <row r="32" spans="1:6" ht="39" customHeight="1" x14ac:dyDescent="0.25">
      <c r="A32" s="28" t="s">
        <v>89</v>
      </c>
      <c r="B32" s="38" t="s">
        <v>72</v>
      </c>
      <c r="C32" s="38"/>
      <c r="D32" s="29" t="s">
        <v>90</v>
      </c>
      <c r="E32" s="30"/>
      <c r="F32" s="23">
        <f>F33</f>
        <v>4.4000000000000004</v>
      </c>
    </row>
    <row r="33" spans="1:6" ht="39" customHeight="1" x14ac:dyDescent="0.25">
      <c r="A33" s="28" t="s">
        <v>78</v>
      </c>
      <c r="B33" s="38" t="s">
        <v>72</v>
      </c>
      <c r="C33" s="38"/>
      <c r="D33" s="29" t="s">
        <v>91</v>
      </c>
      <c r="E33" s="30"/>
      <c r="F33" s="23">
        <f>F34</f>
        <v>4.4000000000000004</v>
      </c>
    </row>
    <row r="34" spans="1:6" ht="39" customHeight="1" x14ac:dyDescent="0.25">
      <c r="A34" s="28" t="s">
        <v>15</v>
      </c>
      <c r="B34" s="38" t="s">
        <v>72</v>
      </c>
      <c r="C34" s="38"/>
      <c r="D34" s="29" t="s">
        <v>91</v>
      </c>
      <c r="E34" s="30">
        <v>800</v>
      </c>
      <c r="F34" s="23">
        <v>4.4000000000000004</v>
      </c>
    </row>
    <row r="35" spans="1:6" s="3" customFormat="1" ht="35.25" customHeight="1" x14ac:dyDescent="0.25">
      <c r="A35" s="35" t="s">
        <v>48</v>
      </c>
      <c r="B35" s="39" t="s">
        <v>7</v>
      </c>
      <c r="C35" s="39"/>
      <c r="D35" s="37"/>
      <c r="E35" s="31"/>
      <c r="F35" s="36">
        <f t="shared" ref="F35:F39" si="0">F36</f>
        <v>104.5</v>
      </c>
    </row>
    <row r="36" spans="1:6" ht="34.5" customHeight="1" x14ac:dyDescent="0.25">
      <c r="A36" s="28" t="s">
        <v>4</v>
      </c>
      <c r="B36" s="38" t="s">
        <v>8</v>
      </c>
      <c r="C36" s="38"/>
      <c r="D36" s="29"/>
      <c r="E36" s="30"/>
      <c r="F36" s="23">
        <f t="shared" si="0"/>
        <v>104.5</v>
      </c>
    </row>
    <row r="37" spans="1:6" ht="81" customHeight="1" x14ac:dyDescent="0.25">
      <c r="A37" s="28" t="s">
        <v>81</v>
      </c>
      <c r="B37" s="38" t="s">
        <v>8</v>
      </c>
      <c r="C37" s="38"/>
      <c r="D37" s="29" t="s">
        <v>37</v>
      </c>
      <c r="E37" s="30"/>
      <c r="F37" s="23">
        <f t="shared" si="0"/>
        <v>104.5</v>
      </c>
    </row>
    <row r="38" spans="1:6" ht="122.25" customHeight="1" x14ac:dyDescent="0.25">
      <c r="A38" s="28" t="s">
        <v>67</v>
      </c>
      <c r="B38" s="38" t="s">
        <v>8</v>
      </c>
      <c r="C38" s="38"/>
      <c r="D38" s="29" t="s">
        <v>38</v>
      </c>
      <c r="E38" s="30"/>
      <c r="F38" s="23">
        <f>F39</f>
        <v>104.5</v>
      </c>
    </row>
    <row r="39" spans="1:6" ht="33.75" customHeight="1" x14ac:dyDescent="0.25">
      <c r="A39" s="28" t="s">
        <v>30</v>
      </c>
      <c r="B39" s="38" t="s">
        <v>8</v>
      </c>
      <c r="C39" s="38"/>
      <c r="D39" s="29" t="s">
        <v>46</v>
      </c>
      <c r="E39" s="30"/>
      <c r="F39" s="23">
        <f t="shared" si="0"/>
        <v>104.5</v>
      </c>
    </row>
    <row r="40" spans="1:6" ht="58.5" customHeight="1" x14ac:dyDescent="0.25">
      <c r="A40" s="28" t="s">
        <v>26</v>
      </c>
      <c r="B40" s="38" t="s">
        <v>8</v>
      </c>
      <c r="C40" s="38"/>
      <c r="D40" s="29" t="s">
        <v>47</v>
      </c>
      <c r="E40" s="30"/>
      <c r="F40" s="23">
        <f>F41+F42</f>
        <v>104.5</v>
      </c>
    </row>
    <row r="41" spans="1:6" ht="102.75" customHeight="1" x14ac:dyDescent="0.25">
      <c r="A41" s="28" t="s">
        <v>17</v>
      </c>
      <c r="B41" s="38" t="s">
        <v>8</v>
      </c>
      <c r="C41" s="38"/>
      <c r="D41" s="29" t="s">
        <v>47</v>
      </c>
      <c r="E41" s="30">
        <v>100</v>
      </c>
      <c r="F41" s="23">
        <v>98.4</v>
      </c>
    </row>
    <row r="42" spans="1:6" ht="49.5" customHeight="1" x14ac:dyDescent="0.25">
      <c r="A42" s="28" t="s">
        <v>16</v>
      </c>
      <c r="B42" s="38" t="s">
        <v>8</v>
      </c>
      <c r="C42" s="38"/>
      <c r="D42" s="29" t="s">
        <v>47</v>
      </c>
      <c r="E42" s="30">
        <v>200</v>
      </c>
      <c r="F42" s="23">
        <v>6.1</v>
      </c>
    </row>
    <row r="43" spans="1:6" s="3" customFormat="1" ht="29.25" customHeight="1" x14ac:dyDescent="0.25">
      <c r="A43" s="35" t="s">
        <v>49</v>
      </c>
      <c r="B43" s="39" t="s">
        <v>9</v>
      </c>
      <c r="C43" s="39"/>
      <c r="D43" s="37"/>
      <c r="E43" s="31"/>
      <c r="F43" s="36">
        <f>F45</f>
        <v>215.7</v>
      </c>
    </row>
    <row r="44" spans="1:6" ht="34.5" customHeight="1" x14ac:dyDescent="0.25">
      <c r="A44" s="28" t="s">
        <v>27</v>
      </c>
      <c r="B44" s="38" t="s">
        <v>10</v>
      </c>
      <c r="C44" s="38"/>
      <c r="D44" s="29"/>
      <c r="E44" s="30"/>
      <c r="F44" s="23">
        <f>F47</f>
        <v>215.7</v>
      </c>
    </row>
    <row r="45" spans="1:6" ht="80.25" customHeight="1" x14ac:dyDescent="0.25">
      <c r="A45" s="28" t="s">
        <v>68</v>
      </c>
      <c r="B45" s="38" t="s">
        <v>10</v>
      </c>
      <c r="C45" s="38"/>
      <c r="D45" s="29" t="s">
        <v>50</v>
      </c>
      <c r="E45" s="30"/>
      <c r="F45" s="23">
        <f>F47</f>
        <v>215.7</v>
      </c>
    </row>
    <row r="46" spans="1:6" ht="48.75" customHeight="1" x14ac:dyDescent="0.25">
      <c r="A46" s="28" t="s">
        <v>69</v>
      </c>
      <c r="B46" s="38" t="s">
        <v>10</v>
      </c>
      <c r="C46" s="38"/>
      <c r="D46" s="29" t="s">
        <v>52</v>
      </c>
      <c r="E46" s="30"/>
      <c r="F46" s="23">
        <f>F47</f>
        <v>215.7</v>
      </c>
    </row>
    <row r="47" spans="1:6" ht="53.25" customHeight="1" x14ac:dyDescent="0.25">
      <c r="A47" s="28" t="s">
        <v>53</v>
      </c>
      <c r="B47" s="38" t="s">
        <v>10</v>
      </c>
      <c r="C47" s="38"/>
      <c r="D47" s="29" t="s">
        <v>51</v>
      </c>
      <c r="E47" s="30"/>
      <c r="F47" s="23">
        <f>F49</f>
        <v>215.7</v>
      </c>
    </row>
    <row r="48" spans="1:6" ht="39.75" customHeight="1" x14ac:dyDescent="0.25">
      <c r="A48" s="28" t="s">
        <v>55</v>
      </c>
      <c r="B48" s="38" t="s">
        <v>10</v>
      </c>
      <c r="C48" s="38"/>
      <c r="D48" s="29" t="s">
        <v>54</v>
      </c>
      <c r="E48" s="30"/>
      <c r="F48" s="23">
        <f>F49</f>
        <v>215.7</v>
      </c>
    </row>
    <row r="49" spans="1:6" ht="37.5" customHeight="1" x14ac:dyDescent="0.25">
      <c r="A49" s="28" t="s">
        <v>16</v>
      </c>
      <c r="B49" s="38" t="s">
        <v>10</v>
      </c>
      <c r="C49" s="38"/>
      <c r="D49" s="29" t="s">
        <v>54</v>
      </c>
      <c r="E49" s="30">
        <v>200</v>
      </c>
      <c r="F49" s="23">
        <v>215.7</v>
      </c>
    </row>
    <row r="50" spans="1:6" ht="37.5" customHeight="1" x14ac:dyDescent="0.25">
      <c r="A50" s="35" t="s">
        <v>56</v>
      </c>
      <c r="B50" s="39" t="s">
        <v>11</v>
      </c>
      <c r="C50" s="39"/>
      <c r="D50" s="37"/>
      <c r="E50" s="31"/>
      <c r="F50" s="36">
        <f>F51</f>
        <v>500</v>
      </c>
    </row>
    <row r="51" spans="1:6" ht="49.5" customHeight="1" x14ac:dyDescent="0.25">
      <c r="A51" s="28" t="s">
        <v>13</v>
      </c>
      <c r="B51" s="38" t="s">
        <v>14</v>
      </c>
      <c r="C51" s="38"/>
      <c r="D51" s="29"/>
      <c r="E51" s="30"/>
      <c r="F51" s="23">
        <f>F52</f>
        <v>500</v>
      </c>
    </row>
    <row r="52" spans="1:6" ht="78.75" customHeight="1" x14ac:dyDescent="0.25">
      <c r="A52" s="28" t="s">
        <v>61</v>
      </c>
      <c r="B52" s="38" t="s">
        <v>14</v>
      </c>
      <c r="C52" s="38"/>
      <c r="D52" s="29" t="s">
        <v>57</v>
      </c>
      <c r="E52" s="30"/>
      <c r="F52" s="23">
        <f t="shared" ref="F52:F55" si="1">F53</f>
        <v>500</v>
      </c>
    </row>
    <row r="53" spans="1:6" ht="63" customHeight="1" x14ac:dyDescent="0.25">
      <c r="A53" s="28" t="s">
        <v>59</v>
      </c>
      <c r="B53" s="38" t="s">
        <v>14</v>
      </c>
      <c r="C53" s="38"/>
      <c r="D53" s="29" t="s">
        <v>58</v>
      </c>
      <c r="E53" s="30"/>
      <c r="F53" s="23">
        <f t="shared" si="1"/>
        <v>500</v>
      </c>
    </row>
    <row r="54" spans="1:6" ht="65.25" customHeight="1" x14ac:dyDescent="0.25">
      <c r="A54" s="28" t="s">
        <v>70</v>
      </c>
      <c r="B54" s="38" t="s">
        <v>14</v>
      </c>
      <c r="C54" s="38"/>
      <c r="D54" s="29" t="s">
        <v>60</v>
      </c>
      <c r="E54" s="30"/>
      <c r="F54" s="23">
        <f t="shared" si="1"/>
        <v>500</v>
      </c>
    </row>
    <row r="55" spans="1:6" ht="102.75" customHeight="1" x14ac:dyDescent="0.25">
      <c r="A55" s="28" t="s">
        <v>63</v>
      </c>
      <c r="B55" s="38" t="s">
        <v>14</v>
      </c>
      <c r="C55" s="38"/>
      <c r="D55" s="29" t="s">
        <v>62</v>
      </c>
      <c r="E55" s="30"/>
      <c r="F55" s="23">
        <f t="shared" si="1"/>
        <v>500</v>
      </c>
    </row>
    <row r="56" spans="1:6" ht="61.5" customHeight="1" x14ac:dyDescent="0.25">
      <c r="A56" s="28" t="s">
        <v>28</v>
      </c>
      <c r="B56" s="38" t="s">
        <v>14</v>
      </c>
      <c r="C56" s="38"/>
      <c r="D56" s="29" t="s">
        <v>62</v>
      </c>
      <c r="E56" s="30">
        <v>200</v>
      </c>
      <c r="F56" s="23">
        <v>500</v>
      </c>
    </row>
  </sheetData>
  <mergeCells count="56">
    <mergeCell ref="A3:F3"/>
    <mergeCell ref="E1:F1"/>
    <mergeCell ref="A1:D1"/>
    <mergeCell ref="B12:C12"/>
    <mergeCell ref="B13:C13"/>
    <mergeCell ref="B6:C6"/>
    <mergeCell ref="B7:C7"/>
    <mergeCell ref="A2:F2"/>
    <mergeCell ref="B5:C5"/>
    <mergeCell ref="B11:C11"/>
    <mergeCell ref="B8:C8"/>
    <mergeCell ref="B9:C9"/>
    <mergeCell ref="B10:C10"/>
    <mergeCell ref="B14:C14"/>
    <mergeCell ref="B15:C15"/>
    <mergeCell ref="B18:C18"/>
    <mergeCell ref="B42:C42"/>
    <mergeCell ref="B16:C16"/>
    <mergeCell ref="B17:C17"/>
    <mergeCell ref="B40:C40"/>
    <mergeCell ref="B39:C39"/>
    <mergeCell ref="B27:C27"/>
    <mergeCell ref="B28:C28"/>
    <mergeCell ref="B29:C29"/>
    <mergeCell ref="B30:C30"/>
    <mergeCell ref="B23:C23"/>
    <mergeCell ref="B24:C24"/>
    <mergeCell ref="B19:C19"/>
    <mergeCell ref="B20:C20"/>
    <mergeCell ref="B21:C21"/>
    <mergeCell ref="B35:C35"/>
    <mergeCell ref="B36:C36"/>
    <mergeCell ref="B48:C48"/>
    <mergeCell ref="B50:C50"/>
    <mergeCell ref="B25:C25"/>
    <mergeCell ref="B26:C26"/>
    <mergeCell ref="B22:C22"/>
    <mergeCell ref="B31:C31"/>
    <mergeCell ref="B32:C32"/>
    <mergeCell ref="B33:C33"/>
    <mergeCell ref="B34:C34"/>
    <mergeCell ref="B55:C55"/>
    <mergeCell ref="B56:C56"/>
    <mergeCell ref="B37:C37"/>
    <mergeCell ref="B38:C38"/>
    <mergeCell ref="B43:C43"/>
    <mergeCell ref="B45:C45"/>
    <mergeCell ref="B47:C47"/>
    <mergeCell ref="B49:C49"/>
    <mergeCell ref="B51:C51"/>
    <mergeCell ref="B54:C54"/>
    <mergeCell ref="B52:C52"/>
    <mergeCell ref="B53:C53"/>
    <mergeCell ref="B41:C41"/>
    <mergeCell ref="B44:C44"/>
    <mergeCell ref="B46:C46"/>
  </mergeCells>
  <phoneticPr fontId="5" type="noConversion"/>
  <pageMargins left="1.1811023622047245" right="0.39370078740157483" top="0.78740157480314965" bottom="0.78740157480314965" header="0.51181102362204722" footer="0.51181102362204722"/>
  <pageSetup paperSize="9" scale="59" fitToHeight="3" orientation="portrait" r:id="rId1"/>
  <headerFooter alignWithMargins="0"/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topLeftCell="A16" zoomScale="60" zoomScaleNormal="60" workbookViewId="0">
      <selection activeCell="G7" sqref="G7"/>
    </sheetView>
  </sheetViews>
  <sheetFormatPr defaultRowHeight="18.75" x14ac:dyDescent="0.3"/>
  <cols>
    <col min="1" max="1" width="70.140625" style="14" customWidth="1"/>
    <col min="2" max="2" width="8.140625" style="14" customWidth="1"/>
    <col min="3" max="3" width="7.7109375" style="14" customWidth="1"/>
    <col min="4" max="4" width="22" style="14" customWidth="1"/>
    <col min="5" max="5" width="13.5703125" style="14" customWidth="1"/>
    <col min="6" max="6" width="17.7109375" style="14" customWidth="1"/>
    <col min="7" max="7" width="16.5703125" style="14" customWidth="1"/>
    <col min="8" max="16384" width="9.140625" style="14"/>
  </cols>
  <sheetData>
    <row r="1" spans="1:12" ht="263.25" customHeight="1" x14ac:dyDescent="0.3">
      <c r="A1" s="47" t="s">
        <v>20</v>
      </c>
      <c r="B1" s="61"/>
      <c r="C1" s="61"/>
      <c r="D1" s="61"/>
      <c r="E1" s="70" t="s">
        <v>82</v>
      </c>
      <c r="F1" s="63"/>
      <c r="G1" s="71"/>
      <c r="L1" s="15"/>
    </row>
    <row r="2" spans="1:12" ht="97.5" customHeight="1" x14ac:dyDescent="0.3">
      <c r="A2" s="50" t="s">
        <v>83</v>
      </c>
      <c r="B2" s="50"/>
      <c r="C2" s="50"/>
      <c r="D2" s="50"/>
      <c r="E2" s="62"/>
      <c r="F2" s="63"/>
    </row>
    <row r="3" spans="1:12" x14ac:dyDescent="0.3">
      <c r="A3" s="43" t="s">
        <v>19</v>
      </c>
      <c r="B3" s="64"/>
      <c r="C3" s="64"/>
      <c r="D3" s="64"/>
      <c r="E3" s="64"/>
      <c r="F3" s="65"/>
    </row>
    <row r="4" spans="1:12" x14ac:dyDescent="0.3">
      <c r="A4" s="68" t="s">
        <v>18</v>
      </c>
      <c r="B4" s="68" t="s">
        <v>0</v>
      </c>
      <c r="C4" s="68" t="s">
        <v>1</v>
      </c>
      <c r="D4" s="68" t="s">
        <v>2</v>
      </c>
      <c r="E4" s="68" t="s">
        <v>3</v>
      </c>
      <c r="F4" s="66" t="s">
        <v>21</v>
      </c>
      <c r="G4" s="72"/>
    </row>
    <row r="5" spans="1:12" x14ac:dyDescent="0.3">
      <c r="A5" s="69"/>
      <c r="B5" s="69"/>
      <c r="C5" s="69"/>
      <c r="D5" s="69"/>
      <c r="E5" s="69"/>
      <c r="F5" s="7" t="s">
        <v>35</v>
      </c>
      <c r="G5" s="18" t="s">
        <v>64</v>
      </c>
    </row>
    <row r="6" spans="1:12" x14ac:dyDescent="0.3">
      <c r="A6" s="7">
        <v>1</v>
      </c>
      <c r="B6" s="66">
        <v>2</v>
      </c>
      <c r="C6" s="66"/>
      <c r="D6" s="7">
        <v>3</v>
      </c>
      <c r="E6" s="7">
        <v>4</v>
      </c>
      <c r="F6" s="17">
        <v>5</v>
      </c>
      <c r="G6" s="18">
        <v>6</v>
      </c>
    </row>
    <row r="7" spans="1:12" x14ac:dyDescent="0.3">
      <c r="A7" s="6" t="s">
        <v>36</v>
      </c>
      <c r="B7" s="67"/>
      <c r="C7" s="67"/>
      <c r="D7" s="6"/>
      <c r="E7" s="22"/>
      <c r="F7" s="24">
        <f>F8+F35+F43+F50</f>
        <v>2439.7999999999997</v>
      </c>
      <c r="G7" s="24">
        <f>G8+G35+G43+G50</f>
        <v>2443.5999999999995</v>
      </c>
    </row>
    <row r="8" spans="1:12" ht="21.75" customHeight="1" x14ac:dyDescent="0.3">
      <c r="A8" s="8" t="s">
        <v>22</v>
      </c>
      <c r="B8" s="54" t="s">
        <v>5</v>
      </c>
      <c r="C8" s="54"/>
      <c r="D8" s="7"/>
      <c r="E8" s="20"/>
      <c r="F8" s="25">
        <f>F9+F15+F23</f>
        <v>2065.6999999999998</v>
      </c>
      <c r="G8" s="25">
        <f>G9+G15+G23</f>
        <v>2012.6999999999996</v>
      </c>
    </row>
    <row r="9" spans="1:12" ht="60" customHeight="1" x14ac:dyDescent="0.3">
      <c r="A9" s="9" t="s">
        <v>23</v>
      </c>
      <c r="B9" s="55" t="s">
        <v>29</v>
      </c>
      <c r="C9" s="55"/>
      <c r="D9" s="4"/>
      <c r="E9" s="21"/>
      <c r="F9" s="26">
        <f t="shared" ref="F9:G13" si="0">F10</f>
        <v>730.4</v>
      </c>
      <c r="G9" s="26">
        <f t="shared" si="0"/>
        <v>730.4</v>
      </c>
    </row>
    <row r="10" spans="1:12" ht="106.5" customHeight="1" x14ac:dyDescent="0.3">
      <c r="A10" s="9" t="s">
        <v>81</v>
      </c>
      <c r="B10" s="55" t="s">
        <v>29</v>
      </c>
      <c r="C10" s="55"/>
      <c r="D10" s="4" t="s">
        <v>37</v>
      </c>
      <c r="E10" s="21"/>
      <c r="F10" s="26">
        <f t="shared" si="0"/>
        <v>730.4</v>
      </c>
      <c r="G10" s="26">
        <f t="shared" si="0"/>
        <v>730.4</v>
      </c>
    </row>
    <row r="11" spans="1:12" ht="124.5" customHeight="1" x14ac:dyDescent="0.3">
      <c r="A11" s="9" t="s">
        <v>67</v>
      </c>
      <c r="B11" s="55" t="s">
        <v>29</v>
      </c>
      <c r="C11" s="55"/>
      <c r="D11" s="4" t="s">
        <v>38</v>
      </c>
      <c r="E11" s="21"/>
      <c r="F11" s="26">
        <f t="shared" si="0"/>
        <v>730.4</v>
      </c>
      <c r="G11" s="26">
        <f t="shared" si="0"/>
        <v>730.4</v>
      </c>
    </row>
    <row r="12" spans="1:12" ht="58.5" customHeight="1" x14ac:dyDescent="0.3">
      <c r="A12" s="9" t="s">
        <v>40</v>
      </c>
      <c r="B12" s="55" t="s">
        <v>29</v>
      </c>
      <c r="C12" s="55"/>
      <c r="D12" s="4" t="s">
        <v>39</v>
      </c>
      <c r="E12" s="21"/>
      <c r="F12" s="26">
        <f t="shared" si="0"/>
        <v>730.4</v>
      </c>
      <c r="G12" s="26">
        <f t="shared" si="0"/>
        <v>730.4</v>
      </c>
    </row>
    <row r="13" spans="1:12" ht="33" customHeight="1" x14ac:dyDescent="0.3">
      <c r="A13" s="9" t="s">
        <v>24</v>
      </c>
      <c r="B13" s="55" t="s">
        <v>29</v>
      </c>
      <c r="C13" s="55"/>
      <c r="D13" s="4" t="s">
        <v>41</v>
      </c>
      <c r="E13" s="21"/>
      <c r="F13" s="26">
        <f t="shared" si="0"/>
        <v>730.4</v>
      </c>
      <c r="G13" s="26">
        <f t="shared" si="0"/>
        <v>730.4</v>
      </c>
    </row>
    <row r="14" spans="1:12" ht="104.25" customHeight="1" x14ac:dyDescent="0.3">
      <c r="A14" s="9" t="s">
        <v>42</v>
      </c>
      <c r="B14" s="55" t="s">
        <v>29</v>
      </c>
      <c r="C14" s="55"/>
      <c r="D14" s="4" t="s">
        <v>41</v>
      </c>
      <c r="E14" s="21">
        <v>100</v>
      </c>
      <c r="F14" s="13">
        <v>730.4</v>
      </c>
      <c r="G14" s="13">
        <v>730.4</v>
      </c>
    </row>
    <row r="15" spans="1:12" ht="71.25" customHeight="1" x14ac:dyDescent="0.3">
      <c r="A15" s="9" t="s">
        <v>12</v>
      </c>
      <c r="B15" s="60" t="s">
        <v>6</v>
      </c>
      <c r="C15" s="60"/>
      <c r="D15" s="4"/>
      <c r="E15" s="21"/>
      <c r="F15" s="26">
        <f>F16</f>
        <v>1303.4999999999998</v>
      </c>
      <c r="G15" s="26">
        <f>G16</f>
        <v>1250.4999999999998</v>
      </c>
    </row>
    <row r="16" spans="1:12" ht="87" customHeight="1" x14ac:dyDescent="0.3">
      <c r="A16" s="9" t="s">
        <v>81</v>
      </c>
      <c r="B16" s="55" t="s">
        <v>6</v>
      </c>
      <c r="C16" s="55"/>
      <c r="D16" s="4" t="s">
        <v>37</v>
      </c>
      <c r="E16" s="21"/>
      <c r="F16" s="26">
        <f>F19</f>
        <v>1303.4999999999998</v>
      </c>
      <c r="G16" s="26">
        <f>G19</f>
        <v>1250.4999999999998</v>
      </c>
    </row>
    <row r="17" spans="1:7" ht="123" customHeight="1" x14ac:dyDescent="0.3">
      <c r="A17" s="9" t="s">
        <v>67</v>
      </c>
      <c r="B17" s="55" t="s">
        <v>6</v>
      </c>
      <c r="C17" s="55"/>
      <c r="D17" s="4" t="s">
        <v>38</v>
      </c>
      <c r="E17" s="21"/>
      <c r="F17" s="26">
        <f>F18</f>
        <v>1303.4999999999998</v>
      </c>
      <c r="G17" s="26">
        <f>G18</f>
        <v>1250.4999999999998</v>
      </c>
    </row>
    <row r="18" spans="1:7" ht="44.25" customHeight="1" x14ac:dyDescent="0.3">
      <c r="A18" s="9" t="s">
        <v>40</v>
      </c>
      <c r="B18" s="55" t="s">
        <v>6</v>
      </c>
      <c r="C18" s="55"/>
      <c r="D18" s="4" t="s">
        <v>39</v>
      </c>
      <c r="E18" s="21"/>
      <c r="F18" s="26">
        <f>F19</f>
        <v>1303.4999999999998</v>
      </c>
      <c r="G18" s="26">
        <f>G19</f>
        <v>1250.4999999999998</v>
      </c>
    </row>
    <row r="19" spans="1:7" ht="19.5" customHeight="1" x14ac:dyDescent="0.3">
      <c r="A19" s="9" t="s">
        <v>25</v>
      </c>
      <c r="B19" s="55" t="s">
        <v>6</v>
      </c>
      <c r="C19" s="55"/>
      <c r="D19" s="4" t="s">
        <v>43</v>
      </c>
      <c r="E19" s="21"/>
      <c r="F19" s="26">
        <f>F20+F21+F22</f>
        <v>1303.4999999999998</v>
      </c>
      <c r="G19" s="26">
        <f>G20+G21+G22</f>
        <v>1250.4999999999998</v>
      </c>
    </row>
    <row r="20" spans="1:7" ht="80.25" customHeight="1" x14ac:dyDescent="0.3">
      <c r="A20" s="9" t="s">
        <v>17</v>
      </c>
      <c r="B20" s="55" t="s">
        <v>6</v>
      </c>
      <c r="C20" s="55"/>
      <c r="D20" s="4" t="s">
        <v>43</v>
      </c>
      <c r="E20" s="21">
        <v>100</v>
      </c>
      <c r="F20" s="13">
        <v>1197.0999999999999</v>
      </c>
      <c r="G20" s="13">
        <v>1197.0999999999999</v>
      </c>
    </row>
    <row r="21" spans="1:7" ht="45.75" customHeight="1" x14ac:dyDescent="0.3">
      <c r="A21" s="9" t="s">
        <v>44</v>
      </c>
      <c r="B21" s="55" t="s">
        <v>6</v>
      </c>
      <c r="C21" s="55"/>
      <c r="D21" s="4" t="s">
        <v>43</v>
      </c>
      <c r="E21" s="21">
        <v>200</v>
      </c>
      <c r="F21" s="13">
        <v>104.3</v>
      </c>
      <c r="G21" s="13">
        <v>51.3</v>
      </c>
    </row>
    <row r="22" spans="1:7" ht="25.5" customHeight="1" x14ac:dyDescent="0.3">
      <c r="A22" s="9" t="s">
        <v>15</v>
      </c>
      <c r="B22" s="55" t="s">
        <v>6</v>
      </c>
      <c r="C22" s="55"/>
      <c r="D22" s="4" t="s">
        <v>43</v>
      </c>
      <c r="E22" s="21">
        <v>800</v>
      </c>
      <c r="F22" s="23">
        <v>2.1</v>
      </c>
      <c r="G22" s="23">
        <v>2.1</v>
      </c>
    </row>
    <row r="23" spans="1:7" s="1" customFormat="1" ht="85.5" customHeight="1" x14ac:dyDescent="0.25">
      <c r="A23" s="28" t="s">
        <v>84</v>
      </c>
      <c r="B23" s="38" t="s">
        <v>72</v>
      </c>
      <c r="C23" s="38"/>
      <c r="D23" s="29" t="s">
        <v>57</v>
      </c>
      <c r="E23" s="30"/>
      <c r="F23" s="23">
        <f>F24+F28+F32</f>
        <v>31.799999999999997</v>
      </c>
      <c r="G23" s="23">
        <f>G24+G28+G32</f>
        <v>31.799999999999997</v>
      </c>
    </row>
    <row r="24" spans="1:7" s="1" customFormat="1" ht="85.5" customHeight="1" x14ac:dyDescent="0.25">
      <c r="A24" s="28" t="s">
        <v>85</v>
      </c>
      <c r="B24" s="38" t="s">
        <v>72</v>
      </c>
      <c r="C24" s="38"/>
      <c r="D24" s="29" t="s">
        <v>58</v>
      </c>
      <c r="E24" s="30"/>
      <c r="F24" s="23">
        <f t="shared" ref="F24:G26" si="1">F25</f>
        <v>25.4</v>
      </c>
      <c r="G24" s="23">
        <f t="shared" si="1"/>
        <v>25.4</v>
      </c>
    </row>
    <row r="25" spans="1:7" s="1" customFormat="1" ht="42" customHeight="1" x14ac:dyDescent="0.25">
      <c r="A25" s="28" t="s">
        <v>70</v>
      </c>
      <c r="B25" s="38" t="s">
        <v>72</v>
      </c>
      <c r="C25" s="38"/>
      <c r="D25" s="29" t="s">
        <v>60</v>
      </c>
      <c r="E25" s="30"/>
      <c r="F25" s="23">
        <f t="shared" si="1"/>
        <v>25.4</v>
      </c>
      <c r="G25" s="23">
        <f t="shared" si="1"/>
        <v>25.4</v>
      </c>
    </row>
    <row r="26" spans="1:7" s="1" customFormat="1" ht="44.25" customHeight="1" x14ac:dyDescent="0.25">
      <c r="A26" s="28" t="s">
        <v>78</v>
      </c>
      <c r="B26" s="38" t="s">
        <v>72</v>
      </c>
      <c r="C26" s="38"/>
      <c r="D26" s="29" t="s">
        <v>86</v>
      </c>
      <c r="E26" s="30"/>
      <c r="F26" s="23">
        <f t="shared" si="1"/>
        <v>25.4</v>
      </c>
      <c r="G26" s="23">
        <f t="shared" si="1"/>
        <v>25.4</v>
      </c>
    </row>
    <row r="27" spans="1:7" s="1" customFormat="1" ht="30.75" customHeight="1" x14ac:dyDescent="0.25">
      <c r="A27" s="28" t="s">
        <v>16</v>
      </c>
      <c r="B27" s="38" t="s">
        <v>72</v>
      </c>
      <c r="C27" s="38"/>
      <c r="D27" s="29" t="s">
        <v>86</v>
      </c>
      <c r="E27" s="30">
        <v>200</v>
      </c>
      <c r="F27" s="23">
        <v>25.4</v>
      </c>
      <c r="G27" s="23">
        <v>25.4</v>
      </c>
    </row>
    <row r="28" spans="1:7" s="1" customFormat="1" ht="39" customHeight="1" x14ac:dyDescent="0.25">
      <c r="A28" s="28" t="s">
        <v>74</v>
      </c>
      <c r="B28" s="38" t="s">
        <v>72</v>
      </c>
      <c r="C28" s="38"/>
      <c r="D28" s="29" t="s">
        <v>73</v>
      </c>
      <c r="E28" s="30"/>
      <c r="F28" s="23">
        <f t="shared" ref="F28:G30" si="2">F29</f>
        <v>2</v>
      </c>
      <c r="G28" s="23">
        <f t="shared" si="2"/>
        <v>2</v>
      </c>
    </row>
    <row r="29" spans="1:7" s="1" customFormat="1" ht="39" customHeight="1" x14ac:dyDescent="0.25">
      <c r="A29" s="28" t="s">
        <v>76</v>
      </c>
      <c r="B29" s="38" t="s">
        <v>72</v>
      </c>
      <c r="C29" s="38"/>
      <c r="D29" s="29" t="s">
        <v>75</v>
      </c>
      <c r="E29" s="30"/>
      <c r="F29" s="23">
        <f t="shared" si="2"/>
        <v>2</v>
      </c>
      <c r="G29" s="23">
        <f t="shared" si="2"/>
        <v>2</v>
      </c>
    </row>
    <row r="30" spans="1:7" s="1" customFormat="1" ht="39" customHeight="1" x14ac:dyDescent="0.25">
      <c r="A30" s="28" t="s">
        <v>78</v>
      </c>
      <c r="B30" s="38" t="s">
        <v>72</v>
      </c>
      <c r="C30" s="38"/>
      <c r="D30" s="29" t="s">
        <v>77</v>
      </c>
      <c r="E30" s="30"/>
      <c r="F30" s="23">
        <f t="shared" si="2"/>
        <v>2</v>
      </c>
      <c r="G30" s="23">
        <f t="shared" si="2"/>
        <v>2</v>
      </c>
    </row>
    <row r="31" spans="1:7" s="1" customFormat="1" ht="39" customHeight="1" x14ac:dyDescent="0.25">
      <c r="A31" s="28" t="s">
        <v>15</v>
      </c>
      <c r="B31" s="38" t="s">
        <v>72</v>
      </c>
      <c r="C31" s="38"/>
      <c r="D31" s="29" t="s">
        <v>77</v>
      </c>
      <c r="E31" s="30">
        <v>800</v>
      </c>
      <c r="F31" s="23">
        <v>2</v>
      </c>
      <c r="G31" s="23">
        <v>2</v>
      </c>
    </row>
    <row r="32" spans="1:7" s="1" customFormat="1" ht="39" customHeight="1" x14ac:dyDescent="0.25">
      <c r="A32" s="28" t="s">
        <v>87</v>
      </c>
      <c r="B32" s="41" t="s">
        <v>72</v>
      </c>
      <c r="C32" s="42"/>
      <c r="D32" s="29" t="s">
        <v>88</v>
      </c>
      <c r="E32" s="30"/>
      <c r="F32" s="23">
        <f>F33</f>
        <v>4.4000000000000004</v>
      </c>
      <c r="G32" s="23">
        <f>G33</f>
        <v>4.4000000000000004</v>
      </c>
    </row>
    <row r="33" spans="1:7" s="1" customFormat="1" ht="39" customHeight="1" x14ac:dyDescent="0.25">
      <c r="A33" s="28" t="s">
        <v>89</v>
      </c>
      <c r="B33" s="41" t="s">
        <v>72</v>
      </c>
      <c r="C33" s="42"/>
      <c r="D33" s="29" t="s">
        <v>90</v>
      </c>
      <c r="E33" s="30"/>
      <c r="F33" s="23">
        <f>F34</f>
        <v>4.4000000000000004</v>
      </c>
      <c r="G33" s="23">
        <f>G34</f>
        <v>4.4000000000000004</v>
      </c>
    </row>
    <row r="34" spans="1:7" s="1" customFormat="1" ht="39" customHeight="1" x14ac:dyDescent="0.25">
      <c r="A34" s="28" t="s">
        <v>78</v>
      </c>
      <c r="B34" s="41" t="s">
        <v>72</v>
      </c>
      <c r="C34" s="42"/>
      <c r="D34" s="29" t="s">
        <v>91</v>
      </c>
      <c r="E34" s="30"/>
      <c r="F34" s="23">
        <v>4.4000000000000004</v>
      </c>
      <c r="G34" s="23">
        <v>4.4000000000000004</v>
      </c>
    </row>
    <row r="35" spans="1:7" s="16" customFormat="1" ht="27" customHeight="1" x14ac:dyDescent="0.3">
      <c r="A35" s="28" t="s">
        <v>15</v>
      </c>
      <c r="B35" s="41" t="s">
        <v>72</v>
      </c>
      <c r="C35" s="42"/>
      <c r="D35" s="29" t="s">
        <v>91</v>
      </c>
      <c r="E35" s="30">
        <v>800</v>
      </c>
      <c r="F35" s="25">
        <f t="shared" ref="F35:G39" si="3">F36</f>
        <v>105.5</v>
      </c>
      <c r="G35" s="25">
        <f t="shared" si="3"/>
        <v>109.3</v>
      </c>
    </row>
    <row r="36" spans="1:7" ht="25.5" customHeight="1" x14ac:dyDescent="0.3">
      <c r="A36" s="9" t="s">
        <v>4</v>
      </c>
      <c r="B36" s="55" t="s">
        <v>8</v>
      </c>
      <c r="C36" s="55"/>
      <c r="D36" s="4"/>
      <c r="E36" s="21"/>
      <c r="F36" s="26">
        <f t="shared" si="3"/>
        <v>105.5</v>
      </c>
      <c r="G36" s="26">
        <f t="shared" si="3"/>
        <v>109.3</v>
      </c>
    </row>
    <row r="37" spans="1:7" ht="75.75" customHeight="1" x14ac:dyDescent="0.3">
      <c r="A37" s="9" t="s">
        <v>81</v>
      </c>
      <c r="B37" s="55" t="s">
        <v>8</v>
      </c>
      <c r="C37" s="55"/>
      <c r="D37" s="4" t="s">
        <v>37</v>
      </c>
      <c r="E37" s="21"/>
      <c r="F37" s="26">
        <f t="shared" si="3"/>
        <v>105.5</v>
      </c>
      <c r="G37" s="26">
        <f t="shared" si="3"/>
        <v>109.3</v>
      </c>
    </row>
    <row r="38" spans="1:7" ht="115.5" customHeight="1" x14ac:dyDescent="0.3">
      <c r="A38" s="9" t="s">
        <v>67</v>
      </c>
      <c r="B38" s="55" t="s">
        <v>8</v>
      </c>
      <c r="C38" s="55"/>
      <c r="D38" s="4" t="s">
        <v>38</v>
      </c>
      <c r="E38" s="21"/>
      <c r="F38" s="26">
        <f>F39</f>
        <v>105.5</v>
      </c>
      <c r="G38" s="26">
        <f>G39</f>
        <v>109.3</v>
      </c>
    </row>
    <row r="39" spans="1:7" ht="31.5" customHeight="1" x14ac:dyDescent="0.3">
      <c r="A39" s="9" t="s">
        <v>30</v>
      </c>
      <c r="B39" s="55" t="s">
        <v>8</v>
      </c>
      <c r="C39" s="55"/>
      <c r="D39" s="4" t="s">
        <v>46</v>
      </c>
      <c r="E39" s="21"/>
      <c r="F39" s="26">
        <f t="shared" si="3"/>
        <v>105.5</v>
      </c>
      <c r="G39" s="26">
        <f t="shared" si="3"/>
        <v>109.3</v>
      </c>
    </row>
    <row r="40" spans="1:7" ht="56.25" x14ac:dyDescent="0.3">
      <c r="A40" s="9" t="s">
        <v>26</v>
      </c>
      <c r="B40" s="55" t="s">
        <v>8</v>
      </c>
      <c r="C40" s="55"/>
      <c r="D40" s="4" t="s">
        <v>47</v>
      </c>
      <c r="E40" s="21"/>
      <c r="F40" s="26">
        <f>F41+F42</f>
        <v>105.5</v>
      </c>
      <c r="G40" s="26">
        <f>G41+G42</f>
        <v>109.3</v>
      </c>
    </row>
    <row r="41" spans="1:7" ht="82.5" customHeight="1" x14ac:dyDescent="0.3">
      <c r="A41" s="9" t="s">
        <v>17</v>
      </c>
      <c r="B41" s="55" t="s">
        <v>8</v>
      </c>
      <c r="C41" s="55"/>
      <c r="D41" s="4" t="s">
        <v>47</v>
      </c>
      <c r="E41" s="21">
        <v>100</v>
      </c>
      <c r="F41" s="26">
        <v>99</v>
      </c>
      <c r="G41" s="26">
        <v>102.6</v>
      </c>
    </row>
    <row r="42" spans="1:7" ht="37.5" x14ac:dyDescent="0.3">
      <c r="A42" s="9" t="s">
        <v>16</v>
      </c>
      <c r="B42" s="55" t="s">
        <v>8</v>
      </c>
      <c r="C42" s="55"/>
      <c r="D42" s="4" t="s">
        <v>47</v>
      </c>
      <c r="E42" s="21">
        <v>200</v>
      </c>
      <c r="F42" s="26">
        <v>6.5</v>
      </c>
      <c r="G42" s="26">
        <v>6.7</v>
      </c>
    </row>
    <row r="43" spans="1:7" s="16" customFormat="1" x14ac:dyDescent="0.3">
      <c r="A43" s="8" t="s">
        <v>49</v>
      </c>
      <c r="B43" s="54" t="s">
        <v>9</v>
      </c>
      <c r="C43" s="54"/>
      <c r="D43" s="5"/>
      <c r="E43" s="20"/>
      <c r="F43" s="25">
        <f>F45</f>
        <v>215.7</v>
      </c>
      <c r="G43" s="25">
        <f>G45</f>
        <v>215.7</v>
      </c>
    </row>
    <row r="44" spans="1:7" x14ac:dyDescent="0.3">
      <c r="A44" s="9" t="s">
        <v>27</v>
      </c>
      <c r="B44" s="55" t="s">
        <v>10</v>
      </c>
      <c r="C44" s="55"/>
      <c r="D44" s="4"/>
      <c r="E44" s="21"/>
      <c r="F44" s="26">
        <f>F47</f>
        <v>215.7</v>
      </c>
      <c r="G44" s="26">
        <f>G47</f>
        <v>215.7</v>
      </c>
    </row>
    <row r="45" spans="1:7" ht="75" x14ac:dyDescent="0.3">
      <c r="A45" s="9" t="s">
        <v>68</v>
      </c>
      <c r="B45" s="55" t="s">
        <v>10</v>
      </c>
      <c r="C45" s="55"/>
      <c r="D45" s="4" t="s">
        <v>50</v>
      </c>
      <c r="E45" s="21"/>
      <c r="F45" s="26">
        <f>F47</f>
        <v>215.7</v>
      </c>
      <c r="G45" s="26">
        <f>G47</f>
        <v>215.7</v>
      </c>
    </row>
    <row r="46" spans="1:7" ht="56.25" x14ac:dyDescent="0.3">
      <c r="A46" s="9" t="s">
        <v>69</v>
      </c>
      <c r="B46" s="55" t="s">
        <v>10</v>
      </c>
      <c r="C46" s="55"/>
      <c r="D46" s="4" t="s">
        <v>52</v>
      </c>
      <c r="E46" s="21"/>
      <c r="F46" s="26">
        <f>F47</f>
        <v>215.7</v>
      </c>
      <c r="G46" s="26">
        <f>G47</f>
        <v>215.7</v>
      </c>
    </row>
    <row r="47" spans="1:7" ht="37.5" x14ac:dyDescent="0.3">
      <c r="A47" s="9" t="s">
        <v>53</v>
      </c>
      <c r="B47" s="55" t="s">
        <v>10</v>
      </c>
      <c r="C47" s="55"/>
      <c r="D47" s="4" t="s">
        <v>51</v>
      </c>
      <c r="E47" s="21"/>
      <c r="F47" s="26">
        <f>F49</f>
        <v>215.7</v>
      </c>
      <c r="G47" s="26">
        <f>G49</f>
        <v>215.7</v>
      </c>
    </row>
    <row r="48" spans="1:7" x14ac:dyDescent="0.3">
      <c r="A48" s="9" t="s">
        <v>55</v>
      </c>
      <c r="B48" s="55" t="s">
        <v>10</v>
      </c>
      <c r="C48" s="55"/>
      <c r="D48" s="4" t="s">
        <v>54</v>
      </c>
      <c r="E48" s="21"/>
      <c r="F48" s="26">
        <f>F49</f>
        <v>215.7</v>
      </c>
      <c r="G48" s="26">
        <f>G49</f>
        <v>215.7</v>
      </c>
    </row>
    <row r="49" spans="1:7" ht="37.5" x14ac:dyDescent="0.3">
      <c r="A49" s="9" t="s">
        <v>16</v>
      </c>
      <c r="B49" s="55" t="s">
        <v>10</v>
      </c>
      <c r="C49" s="55"/>
      <c r="D49" s="4" t="s">
        <v>54</v>
      </c>
      <c r="E49" s="21">
        <v>200</v>
      </c>
      <c r="F49" s="26">
        <v>215.7</v>
      </c>
      <c r="G49" s="26">
        <v>215.7</v>
      </c>
    </row>
    <row r="50" spans="1:7" s="11" customFormat="1" ht="24" customHeight="1" x14ac:dyDescent="0.3">
      <c r="A50" s="8" t="s">
        <v>71</v>
      </c>
      <c r="B50" s="56" t="s">
        <v>33</v>
      </c>
      <c r="C50" s="57"/>
      <c r="D50" s="5"/>
      <c r="E50" s="20"/>
      <c r="F50" s="25">
        <f t="shared" ref="F50:G52" si="4">F51</f>
        <v>52.9</v>
      </c>
      <c r="G50" s="25">
        <f t="shared" si="4"/>
        <v>105.9</v>
      </c>
    </row>
    <row r="51" spans="1:7" s="10" customFormat="1" ht="24.75" customHeight="1" x14ac:dyDescent="0.3">
      <c r="A51" s="12" t="s">
        <v>32</v>
      </c>
      <c r="B51" s="58">
        <v>9900</v>
      </c>
      <c r="C51" s="59"/>
      <c r="D51" s="19" t="s">
        <v>65</v>
      </c>
      <c r="E51" s="19"/>
      <c r="F51" s="26">
        <f t="shared" si="4"/>
        <v>52.9</v>
      </c>
      <c r="G51" s="26">
        <f t="shared" si="4"/>
        <v>105.9</v>
      </c>
    </row>
    <row r="52" spans="1:7" s="10" customFormat="1" ht="24.75" customHeight="1" x14ac:dyDescent="0.3">
      <c r="A52" s="12" t="s">
        <v>31</v>
      </c>
      <c r="B52" s="58">
        <v>9999</v>
      </c>
      <c r="C52" s="59"/>
      <c r="D52" s="19" t="s">
        <v>66</v>
      </c>
      <c r="E52" s="19"/>
      <c r="F52" s="26">
        <f t="shared" si="4"/>
        <v>52.9</v>
      </c>
      <c r="G52" s="26">
        <f t="shared" si="4"/>
        <v>105.9</v>
      </c>
    </row>
    <row r="53" spans="1:7" s="10" customFormat="1" ht="24.75" customHeight="1" x14ac:dyDescent="0.3">
      <c r="A53" s="12" t="s">
        <v>34</v>
      </c>
      <c r="B53" s="58">
        <v>9999</v>
      </c>
      <c r="C53" s="59"/>
      <c r="D53" s="19" t="s">
        <v>66</v>
      </c>
      <c r="E53" s="19">
        <v>900</v>
      </c>
      <c r="F53" s="27">
        <v>52.9</v>
      </c>
      <c r="G53" s="27">
        <v>105.9</v>
      </c>
    </row>
  </sheetData>
  <mergeCells count="58">
    <mergeCell ref="A1:D1"/>
    <mergeCell ref="A2:F2"/>
    <mergeCell ref="A3:F3"/>
    <mergeCell ref="B6:C6"/>
    <mergeCell ref="B7:C7"/>
    <mergeCell ref="A4:A5"/>
    <mergeCell ref="E1:G1"/>
    <mergeCell ref="F4:G4"/>
    <mergeCell ref="B4:B5"/>
    <mergeCell ref="C4:C5"/>
    <mergeCell ref="D4:D5"/>
    <mergeCell ref="E4:E5"/>
    <mergeCell ref="B19:C19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20:C20"/>
    <mergeCell ref="B21:C21"/>
    <mergeCell ref="B22:C22"/>
    <mergeCell ref="B35:C35"/>
    <mergeCell ref="B36:C36"/>
    <mergeCell ref="B31:C31"/>
    <mergeCell ref="B24:C24"/>
    <mergeCell ref="B25:C25"/>
    <mergeCell ref="B26:C26"/>
    <mergeCell ref="B27:C27"/>
    <mergeCell ref="B23:C23"/>
    <mergeCell ref="B28:C28"/>
    <mergeCell ref="B29:C29"/>
    <mergeCell ref="B30:C30"/>
    <mergeCell ref="B32:C32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49:C49"/>
    <mergeCell ref="B33:C33"/>
    <mergeCell ref="B34:C34"/>
    <mergeCell ref="B43:C43"/>
    <mergeCell ref="B37:C37"/>
    <mergeCell ref="B38:C38"/>
    <mergeCell ref="B39:C39"/>
    <mergeCell ref="B40:C40"/>
    <mergeCell ref="B41:C41"/>
    <mergeCell ref="B42:C42"/>
  </mergeCells>
  <pageMargins left="0.70866141732283472" right="0.70866141732283472" top="0.74803149606299213" bottom="0.74803149606299213" header="0.31496062992125984" footer="0.31496062992125984"/>
  <pageSetup paperSize="9" scale="5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4</vt:lpstr>
      <vt:lpstr>4.1.</vt:lpstr>
      <vt:lpstr>'4'!Заголовки_для_печати</vt:lpstr>
      <vt:lpstr>'4'!Область_печати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Svetlana</cp:lastModifiedBy>
  <cp:lastPrinted>2020-11-05T15:38:39Z</cp:lastPrinted>
  <dcterms:created xsi:type="dcterms:W3CDTF">1996-10-08T23:32:33Z</dcterms:created>
  <dcterms:modified xsi:type="dcterms:W3CDTF">2020-11-12T07:16:08Z</dcterms:modified>
</cp:coreProperties>
</file>